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P:\Folkehøgskolerådet\Internasjonal rådgiver FHSR\Bærekraftvedtak\Klimaregnskap\Klima- og miljøregnskap for 2021\"/>
    </mc:Choice>
  </mc:AlternateContent>
  <xr:revisionPtr revIDLastSave="0" documentId="8_{5EBDD1A9-49C5-41C2-B42A-9A62250F5444}" xr6:coauthVersionLast="47" xr6:coauthVersionMax="47" xr10:uidLastSave="{00000000-0000-0000-0000-000000000000}"/>
  <bookViews>
    <workbookView xWindow="-108" yWindow="-108" windowWidth="23256" windowHeight="12576" xr2:uid="{00000000-000D-0000-FFFF-FFFF00000000}"/>
  </bookViews>
  <sheets>
    <sheet name="Sammendrag" sheetId="1" r:id="rId1"/>
    <sheet name="Turbuss" sheetId="2" r:id="rId2"/>
    <sheet name="Rutebuss" sheetId="3" r:id="rId3"/>
    <sheet name="Tog" sheetId="4" r:id="rId4"/>
    <sheet name="Båt" sheetId="5" r:id="rId5"/>
    <sheet name="Fly" sheetId="6" r:id="rId6"/>
    <sheet name="Kilder"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1" l="1"/>
  <c r="B12" i="1"/>
  <c r="B11" i="1"/>
  <c r="B10" i="1"/>
  <c r="B9" i="1"/>
  <c r="B8" i="1"/>
  <c r="E10" i="2"/>
  <c r="E14" i="6"/>
  <c r="E15" i="6"/>
  <c r="E4" i="6"/>
  <c r="E5" i="6"/>
  <c r="E6" i="6"/>
  <c r="E4" i="3" l="1"/>
  <c r="E5" i="3"/>
  <c r="E6" i="3"/>
  <c r="E7" i="3"/>
  <c r="E8" i="3"/>
  <c r="E9" i="3"/>
  <c r="E10" i="3"/>
  <c r="E11" i="3"/>
  <c r="E12" i="3"/>
  <c r="E13" i="3"/>
  <c r="E14" i="3"/>
  <c r="E15" i="3"/>
  <c r="E16" i="3"/>
  <c r="E17" i="3"/>
  <c r="E3" i="3"/>
  <c r="E4" i="2"/>
  <c r="E5" i="2"/>
  <c r="E6" i="2"/>
  <c r="E7" i="2"/>
  <c r="E8" i="2"/>
  <c r="E9" i="2"/>
  <c r="E11" i="2"/>
  <c r="E12" i="2"/>
  <c r="E13" i="2"/>
  <c r="E14" i="2"/>
  <c r="E15" i="2"/>
  <c r="E16" i="2"/>
  <c r="E17" i="2"/>
  <c r="E3" i="2"/>
  <c r="K4" i="4" l="1"/>
  <c r="K5" i="4"/>
  <c r="K6" i="4"/>
  <c r="K7" i="4"/>
  <c r="K8" i="4"/>
  <c r="K9" i="4"/>
  <c r="K10" i="4"/>
  <c r="K11" i="4"/>
  <c r="K12" i="4"/>
  <c r="K13" i="4"/>
  <c r="K14" i="4"/>
  <c r="K15" i="4"/>
  <c r="K16" i="4"/>
  <c r="K17" i="4"/>
  <c r="K3" i="4"/>
  <c r="E4" i="4"/>
  <c r="E5" i="4"/>
  <c r="E6" i="4"/>
  <c r="E7" i="4"/>
  <c r="E8" i="4"/>
  <c r="E9" i="4"/>
  <c r="E10" i="4"/>
  <c r="E11" i="4"/>
  <c r="E12" i="4"/>
  <c r="E13" i="4"/>
  <c r="E14" i="4"/>
  <c r="E15" i="4"/>
  <c r="E16" i="4"/>
  <c r="E17" i="4"/>
  <c r="E3" i="4"/>
  <c r="E21" i="5"/>
  <c r="E22" i="5"/>
  <c r="E23" i="5"/>
  <c r="E24" i="5"/>
  <c r="E25" i="5"/>
  <c r="E26" i="5"/>
  <c r="E27" i="5"/>
  <c r="E28" i="5"/>
  <c r="E20" i="5"/>
  <c r="E4" i="5"/>
  <c r="E5" i="5"/>
  <c r="E6" i="5"/>
  <c r="E7" i="5"/>
  <c r="E8" i="5"/>
  <c r="E9" i="5"/>
  <c r="E10" i="5"/>
  <c r="E11" i="5"/>
  <c r="E12" i="5"/>
  <c r="E13" i="5"/>
  <c r="E14" i="5"/>
  <c r="E3" i="5"/>
  <c r="E7" i="6"/>
  <c r="E3" i="6"/>
  <c r="E16" i="6"/>
  <c r="E17" i="6"/>
  <c r="E13" i="6"/>
  <c r="K18" i="4" l="1"/>
  <c r="E18" i="6"/>
  <c r="E29" i="5"/>
  <c r="E18" i="3"/>
  <c r="E8" i="6" l="1"/>
  <c r="E18" i="4"/>
  <c r="E15" i="5"/>
  <c r="E18" i="2" l="1"/>
  <c r="B7" i="1" l="1"/>
  <c r="B15" i="1" s="1"/>
</calcChain>
</file>

<file path=xl/sharedStrings.xml><?xml version="1.0" encoding="utf-8"?>
<sst xmlns="http://schemas.openxmlformats.org/spreadsheetml/2006/main" count="123" uniqueCount="49">
  <si>
    <t>Folkehøgskole:</t>
  </si>
  <si>
    <t>Hurtigbåt</t>
  </si>
  <si>
    <t>Hurtigbåt:</t>
  </si>
  <si>
    <t xml:space="preserve">𝐴𝑛𝑡𝑎𝑙𝑙 𝑟𝑒𝑖𝑠𝑡𝑒 𝑘𝑖𝑙𝑜𝑚𝑒𝑡𝑒𝑟 ∗ 𝑎𝑛𝑡𝑎𝑙𝑙 𝑝𝑒𝑟𝑠𝑜𝑛𝑒𝑟 𝑠𝑜𝑚 𝑟𝑒𝑖𝑠𝑡𝑒 ∗ 0,214 𝑘𝑔 𝐶𝑂2 𝑒𝑘𝑣. = 𝑘𝑙𝑖𝑚𝑎𝑔𝑎𝑠𝑠𝑢𝑡𝑠𝑙𝑖𝑝𝑝 𝑝𝑒𝑟 𝑓𝑙𝑦𝑡𝑢𝑟.  For å finne fram til antall reiste kilometer med fly kan følgende kalkulator brukes: https://www.greatcirclemapper.net </t>
  </si>
  <si>
    <t>𝐴𝑛𝑡𝑎𝑙𝑙 𝑟𝑒𝑖𝑠𝑡𝑒 𝑘𝑖𝑙𝑜𝑚𝑒𝑡𝑒𝑟 ∗ 𝑎𝑛𝑡𝑎𝑙𝑙 𝑝𝑒𝑟𝑠𝑜𝑛𝑒𝑟 𝑠𝑜𝑚 𝑟𝑒𝑖𝑠𝑡𝑒 ∗ 0,0432 𝑘𝑔 𝐶𝑂2 𝑒𝑘𝑣. = 𝑘𝑙𝑖𝑚𝑎𝑔𝑎𝑠𝑠𝑢𝑡𝑠𝑙𝑖𝑝𝑝 𝑝𝑒𝑟 𝑏𝑢𝑠𝑠𝑡𝑢𝑟 𝑚𝑒𝑑 𝑟𝑢𝑡𝑒𝑏𝑢𝑠𝑠. For å finne fram til reisedistanser for buss kan google.maps brukes</t>
  </si>
  <si>
    <t>𝐴𝑛𝑡𝑎𝑙𝑙 𝑟𝑒𝑖𝑠𝑡𝑒 𝑘𝑖𝑙𝑜𝑚𝑒𝑡𝑒𝑟 ∗ 𝑎𝑛𝑡𝑎𝑙𝑙 𝑝𝑒𝑟𝑠𝑜𝑛𝑒𝑟 𝑠𝑜𝑚 𝑟𝑒𝑖𝑠𝑡𝑒 ∗ 0,0167 𝑘𝑔 𝐶𝑂2 𝑒𝑘𝑣. = 𝑘𝑙𝑖𝑚𝑎𝑔𝑎𝑠𝑠𝑢𝑡𝑠𝑙𝑖𝑝𝑝 𝑝𝑒𝑟 𝑏𝑢𝑠𝑠𝑡𝑢𝑟 𝑚𝑒𝑑 𝑡𝑢𝑟𝑏𝑢𝑠𝑠. For å finne fram til reisedistanser for buss kan google.maps brukes</t>
  </si>
  <si>
    <t xml:space="preserve">𝐴𝑛𝑡𝑎𝑙𝑙 𝑟𝑒𝑖𝑠𝑡𝑒 𝑘𝑖𝑙𝑜𝑚𝑒𝑡𝑒𝑟 ∗ 𝑎𝑛𝑡𝑎𝑙𝑙 𝑝𝑒𝑟𝑠𝑜𝑛𝑒𝑟 𝑠𝑜𝑚 𝑟𝑒𝑖𝑠𝑡𝑒 ∗ 0,190 𝑘𝑔 𝐶𝑂2 𝑒𝑘𝑣. = 𝑘𝑙𝑖𝑚𝑎𝑔𝑎𝑠𝑠𝑢𝑡𝑠𝑙𝑖𝑝𝑝 𝑝𝑒𝑟 𝑡𝑢𝑟 𝑚𝑒𝑑 𝑠𝑘𝑖𝑝. For å finne distanser med Hurtigruten brukes distansetabellen: https://www.regjeringen.no/contentassets/ef3182d6d4724e01b570f52b6e35a444/vedlegg-k-distansetabell-kystruten-bergen---kirkenes-28.06.10-dokid-258117.pdf.  For å finne distanser for skipsreiser mellom Norge og Danmark eller Tyskland kan følgende kalkulator brukes: https://sea-distances.org/ </t>
  </si>
  <si>
    <t xml:space="preserve">𝐴𝑛𝑡𝑎𝑙𝑙 𝑟𝑒𝑖𝑠𝑡𝑒 𝑘𝑖𝑙𝑜𝑚𝑒𝑡𝑒𝑟 ∗ 𝑎𝑛𝑡𝑎𝑙𝑙 𝑝𝑒𝑟𝑠𝑜𝑛𝑒𝑟 𝑠𝑜𝑚 𝑟𝑒𝑖𝑠𝑡𝑒 ∗ 0,352 𝑘𝑔 𝐶𝑂2 𝑒𝑘𝑣. = 𝑘𝑙𝑖𝑚𝑎𝑔𝑎𝑠𝑠𝑢𝑡𝑠𝑙𝑖𝑝𝑝 𝑝𝑒𝑟 𝑡𝑢𝑟 𝑚𝑒𝑑 ℎ𝑢𝑟𝑡𝑖𝑔𝑏å𝑡. For å finne reisedistanse med hurtigbåter kan følgende kilde brukes: https://www.rome2rio.com/. </t>
  </si>
  <si>
    <t xml:space="preserve">Forklaring: </t>
  </si>
  <si>
    <t>Togstrekninger i Norge med dieseltog:</t>
  </si>
  <si>
    <t>Note 11: Alle distanser bortsett fra Meråkerbanen er hentet fra store norske leksikon.</t>
  </si>
  <si>
    <t>Antall</t>
  </si>
  <si>
    <t>Personer</t>
  </si>
  <si>
    <t>Reiste</t>
  </si>
  <si>
    <t>kilometer</t>
  </si>
  <si>
    <t>Dato</t>
  </si>
  <si>
    <t>Sum utslipp</t>
  </si>
  <si>
    <t>For å finne fram til reisedistanser for buss kan google.maps brukes</t>
  </si>
  <si>
    <t>Sum Totalt</t>
  </si>
  <si>
    <t>Turbuss</t>
  </si>
  <si>
    <t>Reisemål</t>
  </si>
  <si>
    <t>Rutebuss</t>
  </si>
  <si>
    <t>Fly verden</t>
  </si>
  <si>
    <t xml:space="preserve">For å finne fram til antall reiste kilometer med fly kan følgende kalkulator brukes: https://www.greatcirclemapper.net </t>
  </si>
  <si>
    <t xml:space="preserve">𝐴𝑛𝑡𝑎𝑙𝑙 𝑟𝑒𝑖𝑠𝑡𝑒 𝑘𝑖𝑙𝑜𝑚𝑒𝑡𝑒𝑟 ∗ 𝑎𝑛𝑡𝑎𝑙𝑙 𝑝𝑒𝑟𝑠𝑜𝑛𝑒𝑟 𝑠𝑜𝑚 𝑟𝑒𝑖𝑠𝑡𝑒 ∗ 0,334 𝑘𝑔 𝐶𝑂2 𝑒𝑘𝑣. = 𝑘𝑙𝑖𝑚𝑎𝑔𝑎𝑠𝑠𝑢𝑡𝑠𝑙𝑖𝑝𝑝 𝑝𝑒𝑟 𝑓𝑙𝑦𝑡𝑢𝑟.  For å finne fram til antall reiste kilometer med fly kan følgende kalkulator brukes: https://www.greatcirclemapper.net </t>
  </si>
  <si>
    <t>Sum klimagassutslipp</t>
  </si>
  <si>
    <t>Tog Diesel</t>
  </si>
  <si>
    <t>Tog Elektrisk</t>
  </si>
  <si>
    <t>A𝑛𝑡𝑎𝑙𝑙 𝑟𝑒𝑖𝑠𝑡𝑒 𝑘𝑖𝑙𝑜𝑚𝑒𝑡𝑒𝑟 ∗ 𝑎𝑛𝑡𝑎𝑙𝑙 𝑝𝑒𝑟𝑠𝑜𝑛𝑒𝑟 𝑠𝑜𝑚 𝑟𝑒𝑖𝑠𝑡𝑒 ∗ 0,087 𝑘𝑔 𝐶𝑂2 𝑒𝑘𝑣. = 𝑘𝑙𝑖𝑚𝑎𝑔𝑎𝑠𝑠𝑢𝑡𝑠𝑙𝑖𝑝𝑝 𝑝𝑒𝑟 𝑡𝑜𝑔𝑡𝑢𝑟 𝑚𝑒𝑑 𝑑𝑖𝑒𝑠𝑒𝑙𝑡𝑜𝑔.  For å finne reisedistanser med tog kan denne nettsiden brukes https://www.rome2rio.com/. For oversikt over tog med diesel i Norge, se tabellen utarbeidet av Vestlandsforsking, under registeringsskjemaet.</t>
  </si>
  <si>
    <t xml:space="preserve">For å finne reisedistanse med hurtigbåter kan følgende kilde brukes: https://www.rome2rio.com/. </t>
  </si>
  <si>
    <t xml:space="preserve">𝐴𝑛𝑡𝑎𝑙𝑙 𝑟𝑒𝑖𝑠𝑡𝑒 𝑘𝑖𝑙𝑜𝑚𝑒𝑡𝑒𝑟 ∗ 𝑎𝑛𝑡𝑎𝑙𝑙 𝑝𝑒𝑟𝑠𝑜𝑛𝑒𝑟 𝑠𝑜𝑚 𝑟𝑒𝑖𝑠𝑡𝑒 ∗ 0,016 𝑘𝑔 𝐶𝑂2 𝑒𝑘𝑣. = 𝑘𝑙𝑖𝑚𝑎𝑔𝑎𝑠𝑠𝑢𝑡𝑠𝑙𝑖𝑝𝑝 𝑝𝑒𝑟 𝑡𝑜𝑔𝑡𝑢𝑟 𝑚𝑒𝑑 𝑒𝑙𝑒𝑘𝑡𝑟𝑖𝑠𝑘 𝑡𝑜𝑔. </t>
  </si>
  <si>
    <t xml:space="preserve">Fag: </t>
  </si>
  <si>
    <t xml:space="preserve">For å finne reisedistanser med tog kan denne nettsiden brukes https://www.rome2rio.com/. </t>
  </si>
  <si>
    <t>Kilde: Vestlandsforsking, se s. 11 i "Grunnlagsnotat": https://www.folkehogskoleradet.no/berekraftvedtak-klimagassutslipp.</t>
  </si>
  <si>
    <t xml:space="preserve">For å finne distanser med Hurtigruten brukes distansetabellen: https://www.regjeringen.no/contentassets/ef3182d6d4724e01b570f52b6e35a444/vedlegg-k-distansetabell-kystruten-bergen---kirkenes-28.06.10-dokid-258117.pdf.  </t>
  </si>
  <si>
    <t xml:space="preserve">For å finne distanser for skipsreiser mellom Norge og Danmark eller Tyskland kan følgende kalkulator brukes: https://sea-distances.org/ </t>
  </si>
  <si>
    <t>Skip/Hurtigruta</t>
  </si>
  <si>
    <t>Tog diesel</t>
  </si>
  <si>
    <t>Tog elektrisk</t>
  </si>
  <si>
    <t>Kilder</t>
  </si>
  <si>
    <t>Tog</t>
  </si>
  <si>
    <t>For oversikt over tog med diesel i Norge, se tabellen under, utarbeidet av Vestlandsforsking.</t>
  </si>
  <si>
    <t>Skip/Hurtigruten:</t>
  </si>
  <si>
    <t>For å se hele grunnlagsdokumentet utarbeidet av Vestlandsforsking for Folkehøgskolerådet, se www.folkehogskoleradet.no/berekraftvedtak-klimagassutslipp.</t>
  </si>
  <si>
    <t>Fly Norge</t>
  </si>
  <si>
    <t>Fly Verden</t>
  </si>
  <si>
    <t xml:space="preserve">Linjer, valgfag og fellesfag må kartlegge egne transportreiser for 2020 og regne ut klimagassutslipp.  I dette skjemaet finnes det fire "transport-faner" og en "kilde-fane". På denne sammendragssiden samles alle totale utslipp fra hvert transportmiddel automatisk i det blå skjemaet (fyll derfor ikke direkte inn i det blå skjemaet). Disse summen må skolen så regne om til tonn (fra kg) og legge inn i skolens klimaregnskapsskjema med innlogging via www.miljofyrtarn.no. For transportkategoriene finnes egne omregningsfaktorer, som er lagt til i formelen til hver kategori. Under skjemaet til hvert transportmiddel finnes informasjon om hvordan man regner ut distansen man har reist. Merk at turbuss er busser hvor man ikke kjenner drivstofftype (f.eks. ved leid buss). Kategorien "Skip" inkluderer Danskebåten og Tysklandsfergen. </t>
  </si>
  <si>
    <t>Tonn CO2 ekv.</t>
  </si>
  <si>
    <t>Måling av klimagassutslipp for ulike transportmidler i folkehøgskolen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</si>
</sst>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_ * #,##0.0000_ ;_ * \-#,##0.0000_ ;_ * &quot;-&quot;??_ ;_ @_ "/>
  </numFmts>
  <fonts count="12" x14ac:knownFonts="1">
    <font>
      <sz val="11"/>
      <color theme="1"/>
      <name val="Calibri"/>
      <family val="2"/>
      <scheme val="minor"/>
    </font>
    <font>
      <b/>
      <sz val="11"/>
      <color theme="1"/>
      <name val="Calibri"/>
      <family val="2"/>
      <scheme val="minor"/>
    </font>
    <font>
      <b/>
      <sz val="14"/>
      <color theme="1"/>
      <name val="Calibri"/>
      <family val="2"/>
      <scheme val="minor"/>
    </font>
    <font>
      <sz val="8"/>
      <name val="Calibri"/>
      <family val="2"/>
      <scheme val="minor"/>
    </font>
    <font>
      <i/>
      <sz val="11"/>
      <color theme="1"/>
      <name val="Calibri"/>
      <family val="2"/>
      <scheme val="minor"/>
    </font>
    <font>
      <sz val="11"/>
      <color theme="1"/>
      <name val="Calibri"/>
      <family val="2"/>
      <scheme val="minor"/>
    </font>
    <font>
      <sz val="11"/>
      <name val="Calibri"/>
      <family val="2"/>
      <scheme val="minor"/>
    </font>
    <font>
      <b/>
      <sz val="11"/>
      <color rgb="FFFF0000"/>
      <name val="Calibri"/>
      <family val="2"/>
      <scheme val="minor"/>
    </font>
    <font>
      <b/>
      <sz val="16"/>
      <color theme="1"/>
      <name val="Calibri"/>
      <family val="2"/>
      <scheme val="minor"/>
    </font>
    <font>
      <sz val="14"/>
      <color theme="1"/>
      <name val="Calibri"/>
      <family val="2"/>
      <scheme val="minor"/>
    </font>
    <font>
      <sz val="14"/>
      <color rgb="FFFF0000"/>
      <name val="Calibri"/>
      <family val="2"/>
      <scheme val="minor"/>
    </font>
    <font>
      <b/>
      <sz val="16"/>
      <name val="Calibri"/>
      <family val="2"/>
      <scheme val="minor"/>
    </font>
  </fonts>
  <fills count="3">
    <fill>
      <patternFill patternType="none"/>
    </fill>
    <fill>
      <patternFill patternType="gray125"/>
    </fill>
    <fill>
      <patternFill patternType="solid">
        <fgColor theme="8"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s>
  <cellStyleXfs count="2">
    <xf numFmtId="0" fontId="0" fillId="0" borderId="0"/>
    <xf numFmtId="164" fontId="5" fillId="0" borderId="0" applyFont="0" applyFill="0" applyBorder="0" applyAlignment="0" applyProtection="0"/>
  </cellStyleXfs>
  <cellXfs count="35">
    <xf numFmtId="0" fontId="0" fillId="0" borderId="0" xfId="0"/>
    <xf numFmtId="0" fontId="0" fillId="0" borderId="0" xfId="0" applyAlignment="1"/>
    <xf numFmtId="0" fontId="1" fillId="0" borderId="0" xfId="0" applyFont="1"/>
    <xf numFmtId="0" fontId="0" fillId="0" borderId="2" xfId="0" applyBorder="1"/>
    <xf numFmtId="0" fontId="1" fillId="2" borderId="1" xfId="0" applyFont="1" applyFill="1" applyBorder="1"/>
    <xf numFmtId="0" fontId="4" fillId="0" borderId="0" xfId="0" applyFont="1"/>
    <xf numFmtId="164" fontId="0" fillId="0" borderId="0" xfId="1" applyFont="1"/>
    <xf numFmtId="164" fontId="1" fillId="0" borderId="3" xfId="0" applyNumberFormat="1" applyFont="1" applyBorder="1"/>
    <xf numFmtId="16" fontId="0" fillId="0" borderId="0" xfId="0" applyNumberFormat="1"/>
    <xf numFmtId="0" fontId="6" fillId="0" borderId="0" xfId="0" applyFont="1"/>
    <xf numFmtId="0" fontId="7" fillId="0" borderId="0" xfId="0" applyFont="1"/>
    <xf numFmtId="0" fontId="8" fillId="2" borderId="1" xfId="0" applyFont="1" applyFill="1" applyBorder="1"/>
    <xf numFmtId="164" fontId="8" fillId="2" borderId="1" xfId="0" applyNumberFormat="1" applyFont="1" applyFill="1" applyBorder="1"/>
    <xf numFmtId="0" fontId="8" fillId="0" borderId="0" xfId="0" applyFont="1"/>
    <xf numFmtId="0" fontId="2" fillId="0" borderId="2" xfId="0" applyFont="1" applyBorder="1"/>
    <xf numFmtId="0" fontId="9" fillId="0" borderId="2" xfId="0" applyFont="1" applyBorder="1"/>
    <xf numFmtId="165" fontId="0" fillId="0" borderId="0" xfId="1" applyNumberFormat="1" applyFont="1"/>
    <xf numFmtId="0" fontId="2" fillId="0" borderId="4" xfId="0" applyFont="1" applyBorder="1"/>
    <xf numFmtId="0" fontId="1" fillId="0" borderId="0" xfId="0" applyFont="1" applyFill="1" applyBorder="1"/>
    <xf numFmtId="0" fontId="2" fillId="0" borderId="0" xfId="0" applyFont="1" applyAlignment="1">
      <alignment vertical="top"/>
    </xf>
    <xf numFmtId="0" fontId="11" fillId="2" borderId="0" xfId="0" applyFont="1" applyFill="1"/>
    <xf numFmtId="0" fontId="8" fillId="2" borderId="0" xfId="0" applyFont="1" applyFill="1"/>
    <xf numFmtId="0" fontId="0" fillId="2" borderId="0" xfId="0" applyFill="1"/>
    <xf numFmtId="0" fontId="1" fillId="2" borderId="0" xfId="0" applyFont="1" applyFill="1"/>
    <xf numFmtId="165" fontId="1" fillId="2" borderId="1" xfId="1" applyNumberFormat="1" applyFont="1" applyFill="1" applyBorder="1"/>
    <xf numFmtId="0" fontId="2" fillId="2" borderId="0" xfId="0" applyFont="1" applyFill="1"/>
    <xf numFmtId="0" fontId="1" fillId="2" borderId="0" xfId="0" applyFont="1" applyFill="1" applyBorder="1"/>
    <xf numFmtId="164" fontId="8" fillId="0" borderId="0" xfId="0" applyNumberFormat="1" applyFont="1" applyBorder="1"/>
    <xf numFmtId="0" fontId="10" fillId="2" borderId="0" xfId="0" applyFont="1" applyFill="1"/>
    <xf numFmtId="164" fontId="8" fillId="2" borderId="3" xfId="0" applyNumberFormat="1" applyFont="1" applyFill="1" applyBorder="1"/>
    <xf numFmtId="0" fontId="8" fillId="0" borderId="0" xfId="0" applyFont="1" applyFill="1" applyBorder="1"/>
    <xf numFmtId="0" fontId="11" fillId="0" borderId="0" xfId="0" applyFont="1" applyFill="1" applyBorder="1"/>
    <xf numFmtId="0" fontId="0" fillId="0" borderId="0" xfId="0" applyFill="1" applyBorder="1"/>
    <xf numFmtId="0" fontId="0" fillId="0" borderId="0" xfId="0" applyAlignment="1">
      <alignment horizontal="left" vertical="top" wrapText="1"/>
    </xf>
    <xf numFmtId="0" fontId="1" fillId="0" borderId="0" xfId="0" applyFont="1" applyFill="1" applyBorder="1" applyAlignment="1">
      <alignment horizontal="left" vertical="top" wrapText="1"/>
    </xf>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23</xdr:row>
      <xdr:rowOff>0</xdr:rowOff>
    </xdr:from>
    <xdr:to>
      <xdr:col>7</xdr:col>
      <xdr:colOff>170700</xdr:colOff>
      <xdr:row>37</xdr:row>
      <xdr:rowOff>56809</xdr:rowOff>
    </xdr:to>
    <xdr:pic>
      <xdr:nvPicPr>
        <xdr:cNvPr id="2" name="Bilde 1">
          <a:extLst>
            <a:ext uri="{FF2B5EF4-FFF2-40B4-BE49-F238E27FC236}">
              <a16:creationId xmlns:a16="http://schemas.microsoft.com/office/drawing/2014/main" id="{F7ADE54E-89FB-4E90-8BBF-AEC09BF72303}"/>
            </a:ext>
          </a:extLst>
        </xdr:cNvPr>
        <xdr:cNvPicPr>
          <a:picLocks noChangeAspect="1"/>
        </xdr:cNvPicPr>
      </xdr:nvPicPr>
      <xdr:blipFill>
        <a:blip xmlns:r="http://schemas.openxmlformats.org/officeDocument/2006/relationships" r:embed="rId1"/>
        <a:stretch>
          <a:fillRect/>
        </a:stretch>
      </xdr:blipFill>
      <xdr:spPr>
        <a:xfrm>
          <a:off x="0" y="4667250"/>
          <a:ext cx="6000000" cy="2723809"/>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4"/>
  <sheetViews>
    <sheetView tabSelected="1" workbookViewId="0"/>
  </sheetViews>
  <sheetFormatPr baseColWidth="10" defaultRowHeight="14.4" x14ac:dyDescent="0.3"/>
  <cols>
    <col min="1" max="1" width="27.33203125" customWidth="1"/>
    <col min="2" max="2" width="20.5546875" customWidth="1"/>
    <col min="3" max="3" width="14.5546875" customWidth="1"/>
    <col min="4" max="4" width="7.6640625" customWidth="1"/>
    <col min="5" max="5" width="21.44140625" customWidth="1"/>
    <col min="6" max="6" width="20.44140625" customWidth="1"/>
    <col min="7" max="7" width="6.6640625" customWidth="1"/>
  </cols>
  <sheetData>
    <row r="1" spans="1:6" ht="21" x14ac:dyDescent="0.4">
      <c r="A1" s="13" t="s">
        <v>48</v>
      </c>
    </row>
    <row r="3" spans="1:6" ht="18" x14ac:dyDescent="0.35">
      <c r="A3" s="14" t="s">
        <v>0</v>
      </c>
      <c r="B3" s="15"/>
      <c r="C3" s="3"/>
      <c r="D3" s="3"/>
    </row>
    <row r="4" spans="1:6" ht="18" x14ac:dyDescent="0.35">
      <c r="A4" s="17" t="s">
        <v>31</v>
      </c>
      <c r="B4" s="15"/>
      <c r="C4" s="3"/>
      <c r="D4" s="3"/>
    </row>
    <row r="7" spans="1:6" ht="21" x14ac:dyDescent="0.4">
      <c r="A7" s="11" t="s">
        <v>19</v>
      </c>
      <c r="B7" s="12">
        <f>+Turbuss!E18/1000</f>
        <v>0</v>
      </c>
      <c r="C7" s="4" t="s">
        <v>47</v>
      </c>
      <c r="E7" s="30"/>
      <c r="F7" s="31"/>
    </row>
    <row r="8" spans="1:6" ht="21" x14ac:dyDescent="0.4">
      <c r="A8" s="11" t="s">
        <v>21</v>
      </c>
      <c r="B8" s="12">
        <f>+Rutebuss!E18/1000</f>
        <v>0</v>
      </c>
      <c r="C8" s="4" t="s">
        <v>47</v>
      </c>
      <c r="E8" s="30"/>
      <c r="F8" s="32"/>
    </row>
    <row r="9" spans="1:6" ht="21" x14ac:dyDescent="0.4">
      <c r="A9" s="11" t="s">
        <v>40</v>
      </c>
      <c r="B9" s="12">
        <f>+Tog!E18+Tog!K18/1000</f>
        <v>0</v>
      </c>
      <c r="C9" s="4" t="s">
        <v>47</v>
      </c>
      <c r="E9" s="30"/>
      <c r="F9" s="32"/>
    </row>
    <row r="10" spans="1:6" ht="21" x14ac:dyDescent="0.4">
      <c r="A10" s="11" t="s">
        <v>36</v>
      </c>
      <c r="B10" s="12">
        <f>+Båt!E29/1000</f>
        <v>0</v>
      </c>
      <c r="C10" s="4" t="s">
        <v>47</v>
      </c>
    </row>
    <row r="11" spans="1:6" ht="21" x14ac:dyDescent="0.4">
      <c r="A11" s="11" t="s">
        <v>1</v>
      </c>
      <c r="B11" s="12">
        <f>+Båt!E15/1000</f>
        <v>0</v>
      </c>
      <c r="C11" s="4" t="s">
        <v>47</v>
      </c>
    </row>
    <row r="12" spans="1:6" ht="21" x14ac:dyDescent="0.4">
      <c r="A12" s="11" t="s">
        <v>44</v>
      </c>
      <c r="B12" s="12">
        <f>+Fly!E8/1000</f>
        <v>0</v>
      </c>
      <c r="C12" s="4" t="s">
        <v>47</v>
      </c>
    </row>
    <row r="13" spans="1:6" ht="21" x14ac:dyDescent="0.4">
      <c r="A13" s="11" t="s">
        <v>22</v>
      </c>
      <c r="B13" s="12">
        <f>+Fly!E18/1000</f>
        <v>0</v>
      </c>
      <c r="C13" s="4" t="s">
        <v>47</v>
      </c>
    </row>
    <row r="14" spans="1:6" ht="18" x14ac:dyDescent="0.35">
      <c r="A14" s="22"/>
      <c r="B14" s="22"/>
      <c r="C14" s="28"/>
    </row>
    <row r="15" spans="1:6" ht="21.6" thickBot="1" x14ac:dyDescent="0.45">
      <c r="A15" s="21" t="s">
        <v>25</v>
      </c>
      <c r="B15" s="29">
        <f>SUM(B7:B14)</f>
        <v>0</v>
      </c>
      <c r="C15" s="26" t="s">
        <v>47</v>
      </c>
    </row>
    <row r="16" spans="1:6" ht="21.6" thickTop="1" x14ac:dyDescent="0.4">
      <c r="A16" s="13"/>
      <c r="B16" s="27"/>
      <c r="C16" s="18"/>
    </row>
    <row r="17" spans="1:17" ht="138" customHeight="1" x14ac:dyDescent="0.3">
      <c r="A17" s="19" t="s">
        <v>8</v>
      </c>
      <c r="B17" s="33" t="s">
        <v>46</v>
      </c>
      <c r="C17" s="33"/>
      <c r="D17" s="33"/>
      <c r="E17" s="33"/>
      <c r="F17" s="33"/>
      <c r="G17" s="33"/>
      <c r="H17" s="1"/>
      <c r="I17" s="1"/>
      <c r="J17" s="1"/>
      <c r="K17" s="1"/>
      <c r="L17" s="1"/>
      <c r="M17" s="1"/>
      <c r="N17" s="1"/>
      <c r="O17" s="1"/>
      <c r="P17" s="1"/>
      <c r="Q17" s="1"/>
    </row>
    <row r="34" spans="2:7" x14ac:dyDescent="0.3">
      <c r="B34" s="5"/>
      <c r="C34" s="5"/>
      <c r="D34" s="5"/>
      <c r="E34" s="5"/>
      <c r="F34" s="5"/>
      <c r="G34" s="5"/>
    </row>
  </sheetData>
  <mergeCells count="1">
    <mergeCell ref="B17:G17"/>
  </mergeCells>
  <phoneticPr fontId="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0"/>
  <sheetViews>
    <sheetView zoomScaleNormal="100" workbookViewId="0">
      <selection activeCell="I14" sqref="I14"/>
    </sheetView>
  </sheetViews>
  <sheetFormatPr baseColWidth="10" defaultRowHeight="14.4" x14ac:dyDescent="0.3"/>
  <sheetData>
    <row r="1" spans="1:5" ht="21" x14ac:dyDescent="0.4">
      <c r="A1" s="20" t="s">
        <v>19</v>
      </c>
      <c r="C1" t="s">
        <v>13</v>
      </c>
      <c r="D1" t="s">
        <v>11</v>
      </c>
    </row>
    <row r="2" spans="1:5" x14ac:dyDescent="0.3">
      <c r="A2" s="3" t="s">
        <v>15</v>
      </c>
      <c r="B2" s="3" t="s">
        <v>20</v>
      </c>
      <c r="C2" s="3" t="s">
        <v>14</v>
      </c>
      <c r="D2" s="3" t="s">
        <v>12</v>
      </c>
      <c r="E2" s="3" t="s">
        <v>16</v>
      </c>
    </row>
    <row r="3" spans="1:5" x14ac:dyDescent="0.3">
      <c r="A3" s="8"/>
      <c r="E3" s="6">
        <f>+C3*D3*Kilder!$B$2</f>
        <v>0</v>
      </c>
    </row>
    <row r="4" spans="1:5" x14ac:dyDescent="0.3">
      <c r="E4" s="6">
        <f>+C4*D4*Kilder!$B$2</f>
        <v>0</v>
      </c>
    </row>
    <row r="5" spans="1:5" x14ac:dyDescent="0.3">
      <c r="E5" s="6">
        <f>+C5*D5*Kilder!$B$2</f>
        <v>0</v>
      </c>
    </row>
    <row r="6" spans="1:5" x14ac:dyDescent="0.3">
      <c r="E6" s="6">
        <f>+C6*D6*Kilder!$B$2</f>
        <v>0</v>
      </c>
    </row>
    <row r="7" spans="1:5" x14ac:dyDescent="0.3">
      <c r="E7" s="6">
        <f>+C7*D7*Kilder!$B$2</f>
        <v>0</v>
      </c>
    </row>
    <row r="8" spans="1:5" x14ac:dyDescent="0.3">
      <c r="E8" s="6">
        <f>+C8*D8*Kilder!$B$2</f>
        <v>0</v>
      </c>
    </row>
    <row r="9" spans="1:5" x14ac:dyDescent="0.3">
      <c r="E9" s="6">
        <f>+C9*D9*Kilder!$B$2</f>
        <v>0</v>
      </c>
    </row>
    <row r="10" spans="1:5" x14ac:dyDescent="0.3">
      <c r="E10" s="6">
        <f>+C10*D10*Kilder!$B$2</f>
        <v>0</v>
      </c>
    </row>
    <row r="11" spans="1:5" x14ac:dyDescent="0.3">
      <c r="E11" s="6">
        <f>+C11*D11*Kilder!$B$2</f>
        <v>0</v>
      </c>
    </row>
    <row r="12" spans="1:5" x14ac:dyDescent="0.3">
      <c r="E12" s="6">
        <f>+C12*D12*Kilder!$B$2</f>
        <v>0</v>
      </c>
    </row>
    <row r="13" spans="1:5" x14ac:dyDescent="0.3">
      <c r="E13" s="6">
        <f>+C13*D13*Kilder!$B$2</f>
        <v>0</v>
      </c>
    </row>
    <row r="14" spans="1:5" x14ac:dyDescent="0.3">
      <c r="E14" s="6">
        <f>+C14*D14*Kilder!$B$2</f>
        <v>0</v>
      </c>
    </row>
    <row r="15" spans="1:5" x14ac:dyDescent="0.3">
      <c r="E15" s="6">
        <f>+C15*D15*Kilder!$B$2</f>
        <v>0</v>
      </c>
    </row>
    <row r="16" spans="1:5" x14ac:dyDescent="0.3">
      <c r="E16" s="6">
        <f>+C16*D16*Kilder!$B$2</f>
        <v>0</v>
      </c>
    </row>
    <row r="17" spans="1:5" x14ac:dyDescent="0.3">
      <c r="E17" s="6">
        <f>+C17*D17*Kilder!$B$2</f>
        <v>0</v>
      </c>
    </row>
    <row r="18" spans="1:5" s="2" customFormat="1" ht="15" thickBot="1" x14ac:dyDescent="0.35">
      <c r="A18" s="2" t="s">
        <v>18</v>
      </c>
      <c r="E18" s="7">
        <f>SUM(E3:E17)</f>
        <v>0</v>
      </c>
    </row>
    <row r="19" spans="1:5" ht="15" thickTop="1" x14ac:dyDescent="0.3">
      <c r="A19" s="10"/>
    </row>
    <row r="20" spans="1:5" x14ac:dyDescent="0.3">
      <c r="A20" s="9" t="s">
        <v>17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0"/>
  <sheetViews>
    <sheetView zoomScaleNormal="100" workbookViewId="0">
      <selection activeCell="D3" sqref="D3"/>
    </sheetView>
  </sheetViews>
  <sheetFormatPr baseColWidth="10" defaultRowHeight="14.4" x14ac:dyDescent="0.3"/>
  <cols>
    <col min="1" max="1" width="12.5546875" customWidth="1"/>
  </cols>
  <sheetData>
    <row r="1" spans="1:5" ht="21" x14ac:dyDescent="0.4">
      <c r="A1" s="21" t="s">
        <v>21</v>
      </c>
      <c r="C1" t="s">
        <v>13</v>
      </c>
      <c r="D1" t="s">
        <v>11</v>
      </c>
    </row>
    <row r="2" spans="1:5" x14ac:dyDescent="0.3">
      <c r="A2" s="3" t="s">
        <v>15</v>
      </c>
      <c r="B2" s="3" t="s">
        <v>20</v>
      </c>
      <c r="C2" s="3" t="s">
        <v>14</v>
      </c>
      <c r="D2" s="3" t="s">
        <v>12</v>
      </c>
      <c r="E2" s="3" t="s">
        <v>16</v>
      </c>
    </row>
    <row r="3" spans="1:5" x14ac:dyDescent="0.3">
      <c r="A3" s="8"/>
      <c r="E3" s="6">
        <f>+C3*D3*Kilder!$B$3</f>
        <v>0</v>
      </c>
    </row>
    <row r="4" spans="1:5" x14ac:dyDescent="0.3">
      <c r="E4" s="6">
        <f>+C4*D4*Kilder!$B$3</f>
        <v>0</v>
      </c>
    </row>
    <row r="5" spans="1:5" x14ac:dyDescent="0.3">
      <c r="E5" s="6">
        <f>+C5*D5*Kilder!$B$3</f>
        <v>0</v>
      </c>
    </row>
    <row r="6" spans="1:5" x14ac:dyDescent="0.3">
      <c r="E6" s="6">
        <f>+C6*D6*Kilder!$B$3</f>
        <v>0</v>
      </c>
    </row>
    <row r="7" spans="1:5" x14ac:dyDescent="0.3">
      <c r="E7" s="6">
        <f>+C7*D7*Kilder!$B$3</f>
        <v>0</v>
      </c>
    </row>
    <row r="8" spans="1:5" x14ac:dyDescent="0.3">
      <c r="E8" s="6">
        <f>+C8*D8*Kilder!$B$3</f>
        <v>0</v>
      </c>
    </row>
    <row r="9" spans="1:5" x14ac:dyDescent="0.3">
      <c r="E9" s="6">
        <f>+C9*D9*Kilder!$B$3</f>
        <v>0</v>
      </c>
    </row>
    <row r="10" spans="1:5" x14ac:dyDescent="0.3">
      <c r="E10" s="6">
        <f>+C10*D10*Kilder!$B$3</f>
        <v>0</v>
      </c>
    </row>
    <row r="11" spans="1:5" x14ac:dyDescent="0.3">
      <c r="E11" s="6">
        <f>+C11*D11*Kilder!$B$3</f>
        <v>0</v>
      </c>
    </row>
    <row r="12" spans="1:5" x14ac:dyDescent="0.3">
      <c r="E12" s="6">
        <f>+C12*D12*Kilder!$B$3</f>
        <v>0</v>
      </c>
    </row>
    <row r="13" spans="1:5" x14ac:dyDescent="0.3">
      <c r="E13" s="6">
        <f>+C13*D13*Kilder!$B$3</f>
        <v>0</v>
      </c>
    </row>
    <row r="14" spans="1:5" x14ac:dyDescent="0.3">
      <c r="E14" s="6">
        <f>+C14*D14*Kilder!$B$3</f>
        <v>0</v>
      </c>
    </row>
    <row r="15" spans="1:5" x14ac:dyDescent="0.3">
      <c r="E15" s="6">
        <f>+C15*D15*Kilder!$B$3</f>
        <v>0</v>
      </c>
    </row>
    <row r="16" spans="1:5" x14ac:dyDescent="0.3">
      <c r="E16" s="6">
        <f>+C16*D16*Kilder!$B$3</f>
        <v>0</v>
      </c>
    </row>
    <row r="17" spans="1:5" x14ac:dyDescent="0.3">
      <c r="E17" s="6">
        <f>+C17*D17*Kilder!$B$3</f>
        <v>0</v>
      </c>
    </row>
    <row r="18" spans="1:5" s="2" customFormat="1" ht="15" thickBot="1" x14ac:dyDescent="0.35">
      <c r="A18" s="2" t="s">
        <v>18</v>
      </c>
      <c r="E18" s="7">
        <f>SUM(E3:E17)</f>
        <v>0</v>
      </c>
    </row>
    <row r="19" spans="1:5" ht="15" thickTop="1" x14ac:dyDescent="0.3"/>
    <row r="20" spans="1:5" x14ac:dyDescent="0.3">
      <c r="A20" t="s">
        <v>17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0"/>
  <sheetViews>
    <sheetView zoomScaleNormal="100" workbookViewId="0">
      <selection activeCell="J3" sqref="J3"/>
    </sheetView>
  </sheetViews>
  <sheetFormatPr baseColWidth="10" defaultRowHeight="14.4" x14ac:dyDescent="0.3"/>
  <cols>
    <col min="1" max="1" width="13.88671875" customWidth="1"/>
    <col min="7" max="7" width="16.44140625" customWidth="1"/>
  </cols>
  <sheetData>
    <row r="1" spans="1:11" ht="21" x14ac:dyDescent="0.4">
      <c r="A1" s="21" t="s">
        <v>26</v>
      </c>
      <c r="C1" t="s">
        <v>13</v>
      </c>
      <c r="D1" t="s">
        <v>11</v>
      </c>
      <c r="G1" s="21" t="s">
        <v>27</v>
      </c>
      <c r="I1" t="s">
        <v>13</v>
      </c>
      <c r="J1" t="s">
        <v>11</v>
      </c>
    </row>
    <row r="2" spans="1:11" x14ac:dyDescent="0.3">
      <c r="A2" s="3" t="s">
        <v>15</v>
      </c>
      <c r="B2" s="3" t="s">
        <v>20</v>
      </c>
      <c r="C2" s="3" t="s">
        <v>14</v>
      </c>
      <c r="D2" s="3" t="s">
        <v>12</v>
      </c>
      <c r="E2" s="3" t="s">
        <v>16</v>
      </c>
      <c r="G2" s="3" t="s">
        <v>15</v>
      </c>
      <c r="H2" s="3" t="s">
        <v>20</v>
      </c>
      <c r="I2" s="3" t="s">
        <v>14</v>
      </c>
      <c r="J2" s="3" t="s">
        <v>12</v>
      </c>
      <c r="K2" s="3" t="s">
        <v>16</v>
      </c>
    </row>
    <row r="3" spans="1:11" x14ac:dyDescent="0.3">
      <c r="A3" s="8"/>
      <c r="E3" s="6">
        <f>+C3*D3*Kilder!$B$5</f>
        <v>0</v>
      </c>
      <c r="G3" s="8"/>
      <c r="K3" s="6">
        <f>+I3*J3*Kilder!$B$4</f>
        <v>0</v>
      </c>
    </row>
    <row r="4" spans="1:11" x14ac:dyDescent="0.3">
      <c r="A4" s="8"/>
      <c r="E4" s="6">
        <f>+C4*D4*Kilder!$B$5</f>
        <v>0</v>
      </c>
      <c r="G4" s="8"/>
      <c r="K4" s="6">
        <f>+I4*J4*Kilder!$B$4</f>
        <v>0</v>
      </c>
    </row>
    <row r="5" spans="1:11" x14ac:dyDescent="0.3">
      <c r="E5" s="6">
        <f>+C5*D5*Kilder!$B$5</f>
        <v>0</v>
      </c>
      <c r="K5" s="6">
        <f>+I5*J5*Kilder!$B$4</f>
        <v>0</v>
      </c>
    </row>
    <row r="6" spans="1:11" x14ac:dyDescent="0.3">
      <c r="E6" s="6">
        <f>+C6*D6*Kilder!$B$5</f>
        <v>0</v>
      </c>
      <c r="K6" s="6">
        <f>+I6*J6*Kilder!$B$4</f>
        <v>0</v>
      </c>
    </row>
    <row r="7" spans="1:11" x14ac:dyDescent="0.3">
      <c r="E7" s="6">
        <f>+C7*D7*Kilder!$B$5</f>
        <v>0</v>
      </c>
      <c r="K7" s="6">
        <f>+I7*J7*Kilder!$B$4</f>
        <v>0</v>
      </c>
    </row>
    <row r="8" spans="1:11" x14ac:dyDescent="0.3">
      <c r="E8" s="6">
        <f>+C8*D8*Kilder!$B$5</f>
        <v>0</v>
      </c>
      <c r="K8" s="6">
        <f>+I8*J8*Kilder!$B$4</f>
        <v>0</v>
      </c>
    </row>
    <row r="9" spans="1:11" x14ac:dyDescent="0.3">
      <c r="E9" s="6">
        <f>+C9*D9*Kilder!$B$5</f>
        <v>0</v>
      </c>
      <c r="K9" s="6">
        <f>+I9*J9*Kilder!$B$4</f>
        <v>0</v>
      </c>
    </row>
    <row r="10" spans="1:11" x14ac:dyDescent="0.3">
      <c r="E10" s="6">
        <f>+C10*D10*Kilder!$B$5</f>
        <v>0</v>
      </c>
      <c r="K10" s="6">
        <f>+I10*J10*Kilder!$B$4</f>
        <v>0</v>
      </c>
    </row>
    <row r="11" spans="1:11" x14ac:dyDescent="0.3">
      <c r="E11" s="6">
        <f>+C11*D11*Kilder!$B$5</f>
        <v>0</v>
      </c>
      <c r="K11" s="6">
        <f>+I11*J11*Kilder!$B$4</f>
        <v>0</v>
      </c>
    </row>
    <row r="12" spans="1:11" x14ac:dyDescent="0.3">
      <c r="E12" s="6">
        <f>+C12*D12*Kilder!$B$5</f>
        <v>0</v>
      </c>
      <c r="K12" s="6">
        <f>+I12*J12*Kilder!$B$4</f>
        <v>0</v>
      </c>
    </row>
    <row r="13" spans="1:11" x14ac:dyDescent="0.3">
      <c r="E13" s="6">
        <f>+C13*D13*Kilder!$B$5</f>
        <v>0</v>
      </c>
      <c r="K13" s="6">
        <f>+I13*J13*Kilder!$B$4</f>
        <v>0</v>
      </c>
    </row>
    <row r="14" spans="1:11" x14ac:dyDescent="0.3">
      <c r="E14" s="6">
        <f>+C14*D14*Kilder!$B$5</f>
        <v>0</v>
      </c>
      <c r="K14" s="6">
        <f>+I14*J14*Kilder!$B$4</f>
        <v>0</v>
      </c>
    </row>
    <row r="15" spans="1:11" x14ac:dyDescent="0.3">
      <c r="E15" s="6">
        <f>+C15*D15*Kilder!$B$5</f>
        <v>0</v>
      </c>
      <c r="K15" s="6">
        <f>+I15*J15*Kilder!$B$4</f>
        <v>0</v>
      </c>
    </row>
    <row r="16" spans="1:11" x14ac:dyDescent="0.3">
      <c r="E16" s="6">
        <f>+C16*D16*Kilder!$B$5</f>
        <v>0</v>
      </c>
      <c r="K16" s="6">
        <f>+I16*J16*Kilder!$B$4</f>
        <v>0</v>
      </c>
    </row>
    <row r="17" spans="1:11" x14ac:dyDescent="0.3">
      <c r="E17" s="6">
        <f>+C17*D17*Kilder!$B$5</f>
        <v>0</v>
      </c>
      <c r="K17" s="6">
        <f>+I17*J17*Kilder!$B$4</f>
        <v>0</v>
      </c>
    </row>
    <row r="18" spans="1:11" s="2" customFormat="1" ht="15" thickBot="1" x14ac:dyDescent="0.35">
      <c r="A18" s="2" t="s">
        <v>18</v>
      </c>
      <c r="E18" s="7">
        <f>SUM(E3:E17)</f>
        <v>0</v>
      </c>
      <c r="G18" s="2" t="s">
        <v>18</v>
      </c>
      <c r="K18" s="7">
        <f>SUM(K3:K17)</f>
        <v>0</v>
      </c>
    </row>
    <row r="19" spans="1:11" ht="15" thickTop="1" x14ac:dyDescent="0.3"/>
    <row r="20" spans="1:11" x14ac:dyDescent="0.3">
      <c r="A20" t="s">
        <v>32</v>
      </c>
    </row>
    <row r="21" spans="1:11" x14ac:dyDescent="0.3">
      <c r="A21" t="s">
        <v>41</v>
      </c>
    </row>
    <row r="23" spans="1:11" x14ac:dyDescent="0.3">
      <c r="A23" s="2" t="s">
        <v>9</v>
      </c>
    </row>
    <row r="39" spans="1:1" x14ac:dyDescent="0.3">
      <c r="A39" t="s">
        <v>33</v>
      </c>
    </row>
    <row r="40" spans="1:1" x14ac:dyDescent="0.3">
      <c r="A40" s="5" t="s">
        <v>10</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1"/>
  <sheetViews>
    <sheetView zoomScaleNormal="100" workbookViewId="0">
      <selection activeCell="D20" sqref="D20"/>
    </sheetView>
  </sheetViews>
  <sheetFormatPr baseColWidth="10" defaultRowHeight="14.4" x14ac:dyDescent="0.3"/>
  <cols>
    <col min="1" max="1" width="12.5546875" customWidth="1"/>
  </cols>
  <sheetData>
    <row r="1" spans="1:5" ht="21" x14ac:dyDescent="0.4">
      <c r="A1" s="21" t="s">
        <v>1</v>
      </c>
      <c r="C1" t="s">
        <v>13</v>
      </c>
      <c r="D1" t="s">
        <v>11</v>
      </c>
    </row>
    <row r="2" spans="1:5" x14ac:dyDescent="0.3">
      <c r="A2" s="3" t="s">
        <v>15</v>
      </c>
      <c r="B2" s="3" t="s">
        <v>20</v>
      </c>
      <c r="C2" s="3" t="s">
        <v>14</v>
      </c>
      <c r="D2" s="3" t="s">
        <v>12</v>
      </c>
      <c r="E2" s="3" t="s">
        <v>16</v>
      </c>
    </row>
    <row r="3" spans="1:5" x14ac:dyDescent="0.3">
      <c r="A3" s="8"/>
      <c r="E3" s="6">
        <f>+C3*D3*Kilder!$B$7</f>
        <v>0</v>
      </c>
    </row>
    <row r="4" spans="1:5" x14ac:dyDescent="0.3">
      <c r="E4" s="6">
        <f>+C4*D4*Kilder!$B$7</f>
        <v>0</v>
      </c>
    </row>
    <row r="5" spans="1:5" x14ac:dyDescent="0.3">
      <c r="E5" s="6">
        <f>+C5*D5*Kilder!$B$7</f>
        <v>0</v>
      </c>
    </row>
    <row r="6" spans="1:5" x14ac:dyDescent="0.3">
      <c r="E6" s="6">
        <f>+C6*D6*Kilder!$B$7</f>
        <v>0</v>
      </c>
    </row>
    <row r="7" spans="1:5" x14ac:dyDescent="0.3">
      <c r="E7" s="6">
        <f>+C7*D7*Kilder!$B$7</f>
        <v>0</v>
      </c>
    </row>
    <row r="8" spans="1:5" x14ac:dyDescent="0.3">
      <c r="E8" s="6">
        <f>+C8*D8*Kilder!$B$7</f>
        <v>0</v>
      </c>
    </row>
    <row r="9" spans="1:5" x14ac:dyDescent="0.3">
      <c r="E9" s="6">
        <f>+C9*D9*Kilder!$B$7</f>
        <v>0</v>
      </c>
    </row>
    <row r="10" spans="1:5" x14ac:dyDescent="0.3">
      <c r="E10" s="6">
        <f>+C10*D10*Kilder!$B$7</f>
        <v>0</v>
      </c>
    </row>
    <row r="11" spans="1:5" x14ac:dyDescent="0.3">
      <c r="E11" s="6">
        <f>+C11*D11*Kilder!$B$7</f>
        <v>0</v>
      </c>
    </row>
    <row r="12" spans="1:5" x14ac:dyDescent="0.3">
      <c r="E12" s="6">
        <f>+C12*D12*Kilder!$B$7</f>
        <v>0</v>
      </c>
    </row>
    <row r="13" spans="1:5" x14ac:dyDescent="0.3">
      <c r="E13" s="6">
        <f>+C13*D13*Kilder!$B$7</f>
        <v>0</v>
      </c>
    </row>
    <row r="14" spans="1:5" x14ac:dyDescent="0.3">
      <c r="E14" s="6">
        <f>+C14*D14*Kilder!$B$7</f>
        <v>0</v>
      </c>
    </row>
    <row r="15" spans="1:5" s="2" customFormat="1" ht="15" thickBot="1" x14ac:dyDescent="0.35">
      <c r="A15" s="2" t="s">
        <v>18</v>
      </c>
      <c r="E15" s="7">
        <f>SUM(E3:E14)</f>
        <v>0</v>
      </c>
    </row>
    <row r="16" spans="1:5" ht="15" thickTop="1" x14ac:dyDescent="0.3">
      <c r="A16" t="s">
        <v>29</v>
      </c>
    </row>
    <row r="18" spans="1:5" ht="21" x14ac:dyDescent="0.4">
      <c r="A18" s="21" t="s">
        <v>42</v>
      </c>
      <c r="B18" s="23"/>
      <c r="C18" t="s">
        <v>13</v>
      </c>
      <c r="D18" t="s">
        <v>11</v>
      </c>
    </row>
    <row r="19" spans="1:5" x14ac:dyDescent="0.3">
      <c r="A19" s="3" t="s">
        <v>15</v>
      </c>
      <c r="B19" s="3" t="s">
        <v>20</v>
      </c>
      <c r="C19" s="3" t="s">
        <v>14</v>
      </c>
      <c r="D19" s="3" t="s">
        <v>12</v>
      </c>
      <c r="E19" s="3" t="s">
        <v>16</v>
      </c>
    </row>
    <row r="20" spans="1:5" x14ac:dyDescent="0.3">
      <c r="A20" s="8"/>
      <c r="E20" s="6">
        <f>+C20*D20*Kilder!$B$6</f>
        <v>0</v>
      </c>
    </row>
    <row r="21" spans="1:5" x14ac:dyDescent="0.3">
      <c r="E21" s="6">
        <f>+C21*D21*Kilder!$B$6</f>
        <v>0</v>
      </c>
    </row>
    <row r="22" spans="1:5" x14ac:dyDescent="0.3">
      <c r="E22" s="6">
        <f>+C22*D22*Kilder!$B$6</f>
        <v>0</v>
      </c>
    </row>
    <row r="23" spans="1:5" x14ac:dyDescent="0.3">
      <c r="E23" s="6">
        <f>+C23*D23*Kilder!$B$6</f>
        <v>0</v>
      </c>
    </row>
    <row r="24" spans="1:5" x14ac:dyDescent="0.3">
      <c r="E24" s="6">
        <f>+C24*D24*Kilder!$B$6</f>
        <v>0</v>
      </c>
    </row>
    <row r="25" spans="1:5" x14ac:dyDescent="0.3">
      <c r="E25" s="6">
        <f>+C25*D25*Kilder!$B$6</f>
        <v>0</v>
      </c>
    </row>
    <row r="26" spans="1:5" x14ac:dyDescent="0.3">
      <c r="E26" s="6">
        <f>+C26*D26*Kilder!$B$6</f>
        <v>0</v>
      </c>
    </row>
    <row r="27" spans="1:5" x14ac:dyDescent="0.3">
      <c r="E27" s="6">
        <f>+C27*D27*Kilder!$B$6</f>
        <v>0</v>
      </c>
    </row>
    <row r="28" spans="1:5" x14ac:dyDescent="0.3">
      <c r="E28" s="6">
        <f>+C28*D28*Kilder!$B$6</f>
        <v>0</v>
      </c>
    </row>
    <row r="29" spans="1:5" ht="15" thickBot="1" x14ac:dyDescent="0.35">
      <c r="A29" s="2" t="s">
        <v>18</v>
      </c>
      <c r="B29" s="2"/>
      <c r="C29" s="2"/>
      <c r="D29" s="2"/>
      <c r="E29" s="7">
        <f>SUM(E20:E28)</f>
        <v>0</v>
      </c>
    </row>
    <row r="30" spans="1:5" ht="15" thickTop="1" x14ac:dyDescent="0.3">
      <c r="A30" t="s">
        <v>34</v>
      </c>
    </row>
    <row r="31" spans="1:5" x14ac:dyDescent="0.3">
      <c r="A31" t="s">
        <v>35</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9"/>
  <sheetViews>
    <sheetView zoomScaleNormal="100" workbookViewId="0">
      <selection activeCell="H6" sqref="H6"/>
    </sheetView>
  </sheetViews>
  <sheetFormatPr baseColWidth="10" defaultRowHeight="14.4" x14ac:dyDescent="0.3"/>
  <cols>
    <col min="1" max="1" width="14.44140625" customWidth="1"/>
  </cols>
  <sheetData>
    <row r="1" spans="1:5" ht="21" x14ac:dyDescent="0.4">
      <c r="A1" s="21" t="s">
        <v>44</v>
      </c>
      <c r="C1" t="s">
        <v>13</v>
      </c>
      <c r="D1" t="s">
        <v>11</v>
      </c>
    </row>
    <row r="2" spans="1:5" x14ac:dyDescent="0.3">
      <c r="A2" s="3" t="s">
        <v>15</v>
      </c>
      <c r="B2" s="3" t="s">
        <v>20</v>
      </c>
      <c r="C2" s="3" t="s">
        <v>14</v>
      </c>
      <c r="D2" s="3" t="s">
        <v>12</v>
      </c>
      <c r="E2" s="3" t="s">
        <v>16</v>
      </c>
    </row>
    <row r="3" spans="1:5" x14ac:dyDescent="0.3">
      <c r="A3" s="8"/>
      <c r="E3" s="6">
        <f>+C3*D3*Kilder!$B$8</f>
        <v>0</v>
      </c>
    </row>
    <row r="4" spans="1:5" x14ac:dyDescent="0.3">
      <c r="A4" s="8"/>
      <c r="E4" s="6">
        <f>+C4*D4*Kilder!$B$8</f>
        <v>0</v>
      </c>
    </row>
    <row r="5" spans="1:5" x14ac:dyDescent="0.3">
      <c r="A5" s="8"/>
      <c r="E5" s="6">
        <f>+C5*D5*Kilder!$B$8</f>
        <v>0</v>
      </c>
    </row>
    <row r="6" spans="1:5" x14ac:dyDescent="0.3">
      <c r="E6" s="6">
        <f>+C6*D6*Kilder!$B$8</f>
        <v>0</v>
      </c>
    </row>
    <row r="7" spans="1:5" x14ac:dyDescent="0.3">
      <c r="E7" s="6">
        <f>+C7*D7*Kilder!$B$8</f>
        <v>0</v>
      </c>
    </row>
    <row r="8" spans="1:5" s="2" customFormat="1" ht="15" thickBot="1" x14ac:dyDescent="0.35">
      <c r="A8" s="2" t="s">
        <v>18</v>
      </c>
      <c r="E8" s="7">
        <f>SUM(E3:E7)</f>
        <v>0</v>
      </c>
    </row>
    <row r="9" spans="1:5" ht="15" thickTop="1" x14ac:dyDescent="0.3">
      <c r="A9" t="s">
        <v>23</v>
      </c>
    </row>
    <row r="11" spans="1:5" ht="21" x14ac:dyDescent="0.4">
      <c r="A11" s="21" t="s">
        <v>45</v>
      </c>
      <c r="C11" t="s">
        <v>13</v>
      </c>
      <c r="D11" t="s">
        <v>11</v>
      </c>
    </row>
    <row r="12" spans="1:5" x14ac:dyDescent="0.3">
      <c r="A12" s="3" t="s">
        <v>15</v>
      </c>
      <c r="B12" s="3" t="s">
        <v>20</v>
      </c>
      <c r="C12" s="3" t="s">
        <v>14</v>
      </c>
      <c r="D12" s="3" t="s">
        <v>12</v>
      </c>
      <c r="E12" s="3" t="s">
        <v>16</v>
      </c>
    </row>
    <row r="13" spans="1:5" x14ac:dyDescent="0.3">
      <c r="A13" s="8"/>
      <c r="E13" s="6">
        <f>+C13*D13*Kilder!$B$9</f>
        <v>0</v>
      </c>
    </row>
    <row r="14" spans="1:5" x14ac:dyDescent="0.3">
      <c r="A14" s="8"/>
      <c r="E14" s="6">
        <f>+C14*D14*Kilder!$B$9</f>
        <v>0</v>
      </c>
    </row>
    <row r="15" spans="1:5" x14ac:dyDescent="0.3">
      <c r="A15" s="8"/>
      <c r="E15" s="6">
        <f>+C15*D15*Kilder!$B$9</f>
        <v>0</v>
      </c>
    </row>
    <row r="16" spans="1:5" x14ac:dyDescent="0.3">
      <c r="E16" s="6">
        <f>+C16*D16*Kilder!$B$9</f>
        <v>0</v>
      </c>
    </row>
    <row r="17" spans="1:5" x14ac:dyDescent="0.3">
      <c r="E17" s="6">
        <f>+C17*D17*Kilder!$B$9</f>
        <v>0</v>
      </c>
    </row>
    <row r="18" spans="1:5" ht="15" thickBot="1" x14ac:dyDescent="0.35">
      <c r="A18" s="2" t="s">
        <v>18</v>
      </c>
      <c r="B18" s="2"/>
      <c r="C18" s="2"/>
      <c r="D18" s="2"/>
      <c r="E18" s="7">
        <f>SUM(E13:E17)</f>
        <v>0</v>
      </c>
    </row>
    <row r="19" spans="1:5" ht="15" thickTop="1" x14ac:dyDescent="0.3">
      <c r="A19" t="s">
        <v>23</v>
      </c>
    </row>
  </sheetData>
  <sheetProtection selectLockedCells="1" selectUnlockedCell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1"/>
  <sheetViews>
    <sheetView workbookViewId="0">
      <selection activeCell="E15" sqref="E15"/>
    </sheetView>
  </sheetViews>
  <sheetFormatPr baseColWidth="10" defaultRowHeight="14.4" x14ac:dyDescent="0.3"/>
  <cols>
    <col min="1" max="1" width="14.88671875" customWidth="1"/>
    <col min="2" max="2" width="8.33203125" style="16" customWidth="1"/>
    <col min="8" max="8" width="12.6640625" customWidth="1"/>
  </cols>
  <sheetData>
    <row r="1" spans="1:8" ht="18" x14ac:dyDescent="0.35">
      <c r="A1" s="25" t="s">
        <v>39</v>
      </c>
    </row>
    <row r="2" spans="1:8" x14ac:dyDescent="0.3">
      <c r="A2" s="4" t="s">
        <v>19</v>
      </c>
      <c r="B2" s="24">
        <v>1.67E-2</v>
      </c>
      <c r="C2" t="s">
        <v>5</v>
      </c>
    </row>
    <row r="3" spans="1:8" x14ac:dyDescent="0.3">
      <c r="A3" s="4" t="s">
        <v>21</v>
      </c>
      <c r="B3" s="24">
        <v>4.3200000000000002E-2</v>
      </c>
      <c r="C3" t="s">
        <v>4</v>
      </c>
    </row>
    <row r="4" spans="1:8" x14ac:dyDescent="0.3">
      <c r="A4" s="4" t="s">
        <v>38</v>
      </c>
      <c r="B4" s="24">
        <v>1.6E-2</v>
      </c>
      <c r="C4" t="s">
        <v>30</v>
      </c>
    </row>
    <row r="5" spans="1:8" x14ac:dyDescent="0.3">
      <c r="A5" s="4" t="s">
        <v>37</v>
      </c>
      <c r="B5" s="24">
        <v>8.6999999999999994E-2</v>
      </c>
      <c r="C5" t="s">
        <v>28</v>
      </c>
    </row>
    <row r="6" spans="1:8" x14ac:dyDescent="0.3">
      <c r="A6" s="4" t="s">
        <v>36</v>
      </c>
      <c r="B6" s="24">
        <v>0.19</v>
      </c>
      <c r="C6" t="s">
        <v>6</v>
      </c>
    </row>
    <row r="7" spans="1:8" x14ac:dyDescent="0.3">
      <c r="A7" s="4" t="s">
        <v>2</v>
      </c>
      <c r="B7" s="24">
        <v>0.35199999999999998</v>
      </c>
      <c r="C7" t="s">
        <v>7</v>
      </c>
    </row>
    <row r="8" spans="1:8" x14ac:dyDescent="0.3">
      <c r="A8" s="4" t="s">
        <v>44</v>
      </c>
      <c r="B8" s="24">
        <v>0.33400000000000002</v>
      </c>
      <c r="C8" t="s">
        <v>24</v>
      </c>
    </row>
    <row r="9" spans="1:8" x14ac:dyDescent="0.3">
      <c r="A9" s="4" t="s">
        <v>22</v>
      </c>
      <c r="B9" s="24">
        <v>0.214</v>
      </c>
      <c r="C9" t="s">
        <v>3</v>
      </c>
    </row>
    <row r="11" spans="1:8" ht="33" customHeight="1" x14ac:dyDescent="0.3">
      <c r="A11" s="34" t="s">
        <v>43</v>
      </c>
      <c r="B11" s="34"/>
      <c r="C11" s="34"/>
      <c r="D11" s="34"/>
      <c r="E11" s="34"/>
      <c r="F11" s="34"/>
      <c r="G11" s="34"/>
      <c r="H11" s="34"/>
    </row>
  </sheetData>
  <mergeCells count="1">
    <mergeCell ref="A11:H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vt:i4>
      </vt:variant>
    </vt:vector>
  </HeadingPairs>
  <TitlesOfParts>
    <vt:vector size="7" baseType="lpstr">
      <vt:lpstr>Sammendrag</vt:lpstr>
      <vt:lpstr>Turbuss</vt:lpstr>
      <vt:lpstr>Rutebuss</vt:lpstr>
      <vt:lpstr>Tog</vt:lpstr>
      <vt:lpstr>Båt</vt:lpstr>
      <vt:lpstr>Fly</vt:lpstr>
      <vt:lpstr>Kilder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Brita Phuthi</dc:creator>
  <cp:lastModifiedBy>Brita Phuthi</cp:lastModifiedBy>
  <dcterms:created xsi:type="dcterms:W3CDTF">2020-04-07T07:22:55Z</dcterms:created>
  <dcterms:modified xsi:type="dcterms:W3CDTF">2022-03-07T08:47:02Z</dcterms:modified>
</cp:coreProperties>
</file>