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Folkehøgskolerådet\Internasjonal rådgiver FHSR\Bærekraftvedtak\Klimaregnskap\Klima- og miljøregnskap for 2021\"/>
    </mc:Choice>
  </mc:AlternateContent>
  <xr:revisionPtr revIDLastSave="0" documentId="8_{5EBDD1A9-49C5-41C2-B42A-9A62250F5444}" xr6:coauthVersionLast="47" xr6:coauthVersionMax="47" xr10:uidLastSave="{00000000-0000-0000-0000-000000000000}"/>
  <bookViews>
    <workbookView xWindow="-108" yWindow="-108" windowWidth="23256" windowHeight="12576" xr2:uid="{00000000-000D-0000-FFFF-FFFF00000000}"/>
  </bookViews>
  <sheets>
    <sheet name="Sammendrag" sheetId="1" r:id="rId1"/>
    <sheet name="Turbuss" sheetId="2" r:id="rId2"/>
    <sheet name="Rutebuss" sheetId="3" r:id="rId3"/>
    <sheet name="Tog" sheetId="4" r:id="rId4"/>
    <sheet name="Båt" sheetId="5" r:id="rId5"/>
    <sheet name="Fly" sheetId="6" r:id="rId6"/>
    <sheet name="Kilder"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2" i="1"/>
  <c r="B11" i="1"/>
  <c r="B10" i="1"/>
  <c r="B9" i="1"/>
  <c r="B8" i="1"/>
  <c r="E10" i="2"/>
  <c r="E14" i="6"/>
  <c r="E15" i="6"/>
  <c r="E4" i="6"/>
  <c r="E5" i="6"/>
  <c r="E6" i="6"/>
  <c r="E4" i="3" l="1"/>
  <c r="E5" i="3"/>
  <c r="E6" i="3"/>
  <c r="E7" i="3"/>
  <c r="E8" i="3"/>
  <c r="E9" i="3"/>
  <c r="E10" i="3"/>
  <c r="E11" i="3"/>
  <c r="E12" i="3"/>
  <c r="E13" i="3"/>
  <c r="E14" i="3"/>
  <c r="E15" i="3"/>
  <c r="E16" i="3"/>
  <c r="E17" i="3"/>
  <c r="E3" i="3"/>
  <c r="E4" i="2"/>
  <c r="E5" i="2"/>
  <c r="E6" i="2"/>
  <c r="E7" i="2"/>
  <c r="E8" i="2"/>
  <c r="E9" i="2"/>
  <c r="E11" i="2"/>
  <c r="E12" i="2"/>
  <c r="E13" i="2"/>
  <c r="E14" i="2"/>
  <c r="E15" i="2"/>
  <c r="E16" i="2"/>
  <c r="E17" i="2"/>
  <c r="E3" i="2"/>
  <c r="K4" i="4" l="1"/>
  <c r="K5" i="4"/>
  <c r="K6" i="4"/>
  <c r="K7" i="4"/>
  <c r="K8" i="4"/>
  <c r="K9" i="4"/>
  <c r="K10" i="4"/>
  <c r="K11" i="4"/>
  <c r="K12" i="4"/>
  <c r="K13" i="4"/>
  <c r="K14" i="4"/>
  <c r="K15" i="4"/>
  <c r="K16" i="4"/>
  <c r="K17" i="4"/>
  <c r="K3" i="4"/>
  <c r="E4" i="4"/>
  <c r="E5" i="4"/>
  <c r="E6" i="4"/>
  <c r="E7" i="4"/>
  <c r="E8" i="4"/>
  <c r="E9" i="4"/>
  <c r="E10" i="4"/>
  <c r="E11" i="4"/>
  <c r="E12" i="4"/>
  <c r="E13" i="4"/>
  <c r="E14" i="4"/>
  <c r="E15" i="4"/>
  <c r="E16" i="4"/>
  <c r="E17" i="4"/>
  <c r="E3" i="4"/>
  <c r="E21" i="5"/>
  <c r="E22" i="5"/>
  <c r="E23" i="5"/>
  <c r="E24" i="5"/>
  <c r="E25" i="5"/>
  <c r="E26" i="5"/>
  <c r="E27" i="5"/>
  <c r="E28" i="5"/>
  <c r="E20" i="5"/>
  <c r="E4" i="5"/>
  <c r="E5" i="5"/>
  <c r="E6" i="5"/>
  <c r="E7" i="5"/>
  <c r="E8" i="5"/>
  <c r="E9" i="5"/>
  <c r="E10" i="5"/>
  <c r="E11" i="5"/>
  <c r="E12" i="5"/>
  <c r="E13" i="5"/>
  <c r="E14" i="5"/>
  <c r="E3" i="5"/>
  <c r="E7" i="6"/>
  <c r="E3" i="6"/>
  <c r="E16" i="6"/>
  <c r="E17" i="6"/>
  <c r="E13" i="6"/>
  <c r="K18" i="4" l="1"/>
  <c r="E18" i="6"/>
  <c r="E29" i="5"/>
  <c r="E18" i="3"/>
  <c r="E8" i="6" l="1"/>
  <c r="E18" i="4"/>
  <c r="E15" i="5"/>
  <c r="E18" i="2" l="1"/>
  <c r="B7" i="1" l="1"/>
  <c r="B15" i="1" s="1"/>
</calcChain>
</file>

<file path=xl/sharedStrings.xml><?xml version="1.0" encoding="utf-8"?>
<sst xmlns="http://schemas.openxmlformats.org/spreadsheetml/2006/main" count="123" uniqueCount="49">
  <si>
    <t>Folkehøgskole:</t>
  </si>
  <si>
    <t>Hurtigbåt</t>
  </si>
  <si>
    <t>Hurtigbåt:</t>
  </si>
  <si>
    <t xml:space="preserve">𝐴𝑛𝑡𝑎𝑙𝑙 𝑟𝑒𝑖𝑠𝑡𝑒 𝑘𝑖𝑙𝑜𝑚𝑒𝑡𝑒𝑟 ∗ 𝑎𝑛𝑡𝑎𝑙𝑙 𝑝𝑒𝑟𝑠𝑜𝑛𝑒𝑟 𝑠𝑜𝑚 𝑟𝑒𝑖𝑠𝑡𝑒 ∗ 0,214 𝑘𝑔 𝐶𝑂2 𝑒𝑘𝑣. = 𝑘𝑙𝑖𝑚𝑎𝑔𝑎𝑠𝑠𝑢𝑡𝑠𝑙𝑖𝑝𝑝 𝑝𝑒𝑟 𝑓𝑙𝑦𝑡𝑢𝑟.  For å finne fram til antall reiste kilometer med fly kan følgende kalkulator brukes: https://www.greatcirclemapper.net </t>
  </si>
  <si>
    <t>𝐴𝑛𝑡𝑎𝑙𝑙 𝑟𝑒𝑖𝑠𝑡𝑒 𝑘𝑖𝑙𝑜𝑚𝑒𝑡𝑒𝑟 ∗ 𝑎𝑛𝑡𝑎𝑙𝑙 𝑝𝑒𝑟𝑠𝑜𝑛𝑒𝑟 𝑠𝑜𝑚 𝑟𝑒𝑖𝑠𝑡𝑒 ∗ 0,0432 𝑘𝑔 𝐶𝑂2 𝑒𝑘𝑣. = 𝑘𝑙𝑖𝑚𝑎𝑔𝑎𝑠𝑠𝑢𝑡𝑠𝑙𝑖𝑝𝑝 𝑝𝑒𝑟 𝑏𝑢𝑠𝑠𝑡𝑢𝑟 𝑚𝑒𝑑 𝑟𝑢𝑡𝑒𝑏𝑢𝑠𝑠. For å finne fram til reisedistanser for buss kan google.maps brukes</t>
  </si>
  <si>
    <t>𝐴𝑛𝑡𝑎𝑙𝑙 𝑟𝑒𝑖𝑠𝑡𝑒 𝑘𝑖𝑙𝑜𝑚𝑒𝑡𝑒𝑟 ∗ 𝑎𝑛𝑡𝑎𝑙𝑙 𝑝𝑒𝑟𝑠𝑜𝑛𝑒𝑟 𝑠𝑜𝑚 𝑟𝑒𝑖𝑠𝑡𝑒 ∗ 0,0167 𝑘𝑔 𝐶𝑂2 𝑒𝑘𝑣. = 𝑘𝑙𝑖𝑚𝑎𝑔𝑎𝑠𝑠𝑢𝑡𝑠𝑙𝑖𝑝𝑝 𝑝𝑒𝑟 𝑏𝑢𝑠𝑠𝑡𝑢𝑟 𝑚𝑒𝑑 𝑡𝑢𝑟𝑏𝑢𝑠𝑠. For å finne fram til reisedistanser for buss kan google.maps brukes</t>
  </si>
  <si>
    <t xml:space="preserve">𝐴𝑛𝑡𝑎𝑙𝑙 𝑟𝑒𝑖𝑠𝑡𝑒 𝑘𝑖𝑙𝑜𝑚𝑒𝑡𝑒𝑟 ∗ 𝑎𝑛𝑡𝑎𝑙𝑙 𝑝𝑒𝑟𝑠𝑜𝑛𝑒𝑟 𝑠𝑜𝑚 𝑟𝑒𝑖𝑠𝑡𝑒 ∗ 0,190 𝑘𝑔 𝐶𝑂2 𝑒𝑘𝑣. = 𝑘𝑙𝑖𝑚𝑎𝑔𝑎𝑠𝑠𝑢𝑡𝑠𝑙𝑖𝑝𝑝 𝑝𝑒𝑟 𝑡𝑢𝑟 𝑚𝑒𝑑 𝑠𝑘𝑖𝑝. For å finne distanser med Hurtigruten brukes distansetabellen: https://www.regjeringen.no/contentassets/ef3182d6d4724e01b570f52b6e35a444/vedlegg-k-distansetabell-kystruten-bergen---kirkenes-28.06.10-dokid-258117.pdf.  For å finne distanser for skipsreiser mellom Norge og Danmark eller Tyskland kan følgende kalkulator brukes: https://sea-distances.org/ </t>
  </si>
  <si>
    <t xml:space="preserve">𝐴𝑛𝑡𝑎𝑙𝑙 𝑟𝑒𝑖𝑠𝑡𝑒 𝑘𝑖𝑙𝑜𝑚𝑒𝑡𝑒𝑟 ∗ 𝑎𝑛𝑡𝑎𝑙𝑙 𝑝𝑒𝑟𝑠𝑜𝑛𝑒𝑟 𝑠𝑜𝑚 𝑟𝑒𝑖𝑠𝑡𝑒 ∗ 0,352 𝑘𝑔 𝐶𝑂2 𝑒𝑘𝑣. = 𝑘𝑙𝑖𝑚𝑎𝑔𝑎𝑠𝑠𝑢𝑡𝑠𝑙𝑖𝑝𝑝 𝑝𝑒𝑟 𝑡𝑢𝑟 𝑚𝑒𝑑 ℎ𝑢𝑟𝑡𝑖𝑔𝑏å𝑡. For å finne reisedistanse med hurtigbåter kan følgende kilde brukes: https://www.rome2rio.com/. </t>
  </si>
  <si>
    <t xml:space="preserve">Forklaring: </t>
  </si>
  <si>
    <t>Togstrekninger i Norge med dieseltog:</t>
  </si>
  <si>
    <t>Note 11: Alle distanser bortsett fra Meråkerbanen er hentet fra store norske leksikon.</t>
  </si>
  <si>
    <t>Antall</t>
  </si>
  <si>
    <t>Personer</t>
  </si>
  <si>
    <t>Reiste</t>
  </si>
  <si>
    <t>kilometer</t>
  </si>
  <si>
    <t>Dato</t>
  </si>
  <si>
    <t>Sum utslipp</t>
  </si>
  <si>
    <t>For å finne fram til reisedistanser for buss kan google.maps brukes</t>
  </si>
  <si>
    <t>Sum Totalt</t>
  </si>
  <si>
    <t>Turbuss</t>
  </si>
  <si>
    <t>Reisemål</t>
  </si>
  <si>
    <t>Rutebuss</t>
  </si>
  <si>
    <t>Fly verden</t>
  </si>
  <si>
    <t xml:space="preserve">For å finne fram til antall reiste kilometer med fly kan følgende kalkulator brukes: https://www.greatcirclemapper.net </t>
  </si>
  <si>
    <t xml:space="preserve">𝐴𝑛𝑡𝑎𝑙𝑙 𝑟𝑒𝑖𝑠𝑡𝑒 𝑘𝑖𝑙𝑜𝑚𝑒𝑡𝑒𝑟 ∗ 𝑎𝑛𝑡𝑎𝑙𝑙 𝑝𝑒𝑟𝑠𝑜𝑛𝑒𝑟 𝑠𝑜𝑚 𝑟𝑒𝑖𝑠𝑡𝑒 ∗ 0,334 𝑘𝑔 𝐶𝑂2 𝑒𝑘𝑣. = 𝑘𝑙𝑖𝑚𝑎𝑔𝑎𝑠𝑠𝑢𝑡𝑠𝑙𝑖𝑝𝑝 𝑝𝑒𝑟 𝑓𝑙𝑦𝑡𝑢𝑟.  For å finne fram til antall reiste kilometer med fly kan følgende kalkulator brukes: https://www.greatcirclemapper.net </t>
  </si>
  <si>
    <t>Sum klimagassutslipp</t>
  </si>
  <si>
    <t>Tog Diesel</t>
  </si>
  <si>
    <t>Tog Elektrisk</t>
  </si>
  <si>
    <t>A𝑛𝑡𝑎𝑙𝑙 𝑟𝑒𝑖𝑠𝑡𝑒 𝑘𝑖𝑙𝑜𝑚𝑒𝑡𝑒𝑟 ∗ 𝑎𝑛𝑡𝑎𝑙𝑙 𝑝𝑒𝑟𝑠𝑜𝑛𝑒𝑟 𝑠𝑜𝑚 𝑟𝑒𝑖𝑠𝑡𝑒 ∗ 0,087 𝑘𝑔 𝐶𝑂2 𝑒𝑘𝑣. = 𝑘𝑙𝑖𝑚𝑎𝑔𝑎𝑠𝑠𝑢𝑡𝑠𝑙𝑖𝑝𝑝 𝑝𝑒𝑟 𝑡𝑜𝑔𝑡𝑢𝑟 𝑚𝑒𝑑 𝑑𝑖𝑒𝑠𝑒𝑙𝑡𝑜𝑔.  For å finne reisedistanser med tog kan denne nettsiden brukes https://www.rome2rio.com/. For oversikt over tog med diesel i Norge, se tabellen utarbeidet av Vestlandsforsking, under registeringsskjemaet.</t>
  </si>
  <si>
    <t xml:space="preserve">For å finne reisedistanse med hurtigbåter kan følgende kilde brukes: https://www.rome2rio.com/. </t>
  </si>
  <si>
    <t xml:space="preserve">𝐴𝑛𝑡𝑎𝑙𝑙 𝑟𝑒𝑖𝑠𝑡𝑒 𝑘𝑖𝑙𝑜𝑚𝑒𝑡𝑒𝑟 ∗ 𝑎𝑛𝑡𝑎𝑙𝑙 𝑝𝑒𝑟𝑠𝑜𝑛𝑒𝑟 𝑠𝑜𝑚 𝑟𝑒𝑖𝑠𝑡𝑒 ∗ 0,016 𝑘𝑔 𝐶𝑂2 𝑒𝑘𝑣. = 𝑘𝑙𝑖𝑚𝑎𝑔𝑎𝑠𝑠𝑢𝑡𝑠𝑙𝑖𝑝𝑝 𝑝𝑒𝑟 𝑡𝑜𝑔𝑡𝑢𝑟 𝑚𝑒𝑑 𝑒𝑙𝑒𝑘𝑡𝑟𝑖𝑠𝑘 𝑡𝑜𝑔. </t>
  </si>
  <si>
    <t xml:space="preserve">Fag: </t>
  </si>
  <si>
    <t xml:space="preserve">For å finne reisedistanser med tog kan denne nettsiden brukes https://www.rome2rio.com/. </t>
  </si>
  <si>
    <t>Kilde: Vestlandsforsking, se s. 11 i "Grunnlagsnotat": https://www.folkehogskoleradet.no/berekraftvedtak-klimagassutslipp.</t>
  </si>
  <si>
    <t xml:space="preserve">For å finne distanser med Hurtigruten brukes distansetabellen: https://www.regjeringen.no/contentassets/ef3182d6d4724e01b570f52b6e35a444/vedlegg-k-distansetabell-kystruten-bergen---kirkenes-28.06.10-dokid-258117.pdf.  </t>
  </si>
  <si>
    <t xml:space="preserve">For å finne distanser for skipsreiser mellom Norge og Danmark eller Tyskland kan følgende kalkulator brukes: https://sea-distances.org/ </t>
  </si>
  <si>
    <t>Skip/Hurtigruta</t>
  </si>
  <si>
    <t>Tog diesel</t>
  </si>
  <si>
    <t>Tog elektrisk</t>
  </si>
  <si>
    <t>Kilder</t>
  </si>
  <si>
    <t>Tog</t>
  </si>
  <si>
    <t>For oversikt over tog med diesel i Norge, se tabellen under, utarbeidet av Vestlandsforsking.</t>
  </si>
  <si>
    <t>Skip/Hurtigruten:</t>
  </si>
  <si>
    <t>For å se hele grunnlagsdokumentet utarbeidet av Vestlandsforsking for Folkehøgskolerådet, se www.folkehogskoleradet.no/berekraftvedtak-klimagassutslipp.</t>
  </si>
  <si>
    <t>Fly Norge</t>
  </si>
  <si>
    <t>Fly Verden</t>
  </si>
  <si>
    <t xml:space="preserve">Linjer, valgfag og fellesfag må kartlegge egne transportreiser for 2020 og regne ut klimagassutslipp.  I dette skjemaet finnes det fire "transport-faner" og en "kilde-fane". På denne sammendragssiden samles alle totale utslipp fra hvert transportmiddel automatisk i det blå skjemaet (fyll derfor ikke direkte inn i det blå skjemaet). Disse summen må skolen så regne om til tonn (fra kg) og legge inn i skolens klimaregnskapsskjema med innlogging via www.miljofyrtarn.no. For transportkategoriene finnes egne omregningsfaktorer, som er lagt til i formelen til hver kategori. Under skjemaet til hvert transportmiddel finnes informasjon om hvordan man regner ut distansen man har reist. Merk at turbuss er busser hvor man ikke kjenner drivstofftype (f.eks. ved leid buss). Kategorien "Skip" inkluderer Danskebåten og Tysklandsfergen. </t>
  </si>
  <si>
    <t>Tonn CO2 ekv.</t>
  </si>
  <si>
    <t>Måling av klimagassutslipp for ulike transportmidler i folkehøgskolen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</si>
</sst>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0000_ ;_ * \-#,##0.0000_ ;_ * &quot;-&quot;??_ ;_ @_ "/>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i/>
      <sz val="11"/>
      <color theme="1"/>
      <name val="Calibri"/>
      <family val="2"/>
      <scheme val="minor"/>
    </font>
    <font>
      <sz val="11"/>
      <color theme="1"/>
      <name val="Calibri"/>
      <family val="2"/>
      <scheme val="minor"/>
    </font>
    <font>
      <sz val="11"/>
      <name val="Calibri"/>
      <family val="2"/>
      <scheme val="minor"/>
    </font>
    <font>
      <b/>
      <sz val="11"/>
      <color rgb="FFFF0000"/>
      <name val="Calibri"/>
      <family val="2"/>
      <scheme val="minor"/>
    </font>
    <font>
      <b/>
      <sz val="16"/>
      <color theme="1"/>
      <name val="Calibri"/>
      <family val="2"/>
      <scheme val="minor"/>
    </font>
    <font>
      <sz val="14"/>
      <color theme="1"/>
      <name val="Calibri"/>
      <family val="2"/>
      <scheme val="minor"/>
    </font>
    <font>
      <sz val="14"/>
      <color rgb="FFFF0000"/>
      <name val="Calibri"/>
      <family val="2"/>
      <scheme val="minor"/>
    </font>
    <font>
      <b/>
      <sz val="16"/>
      <name val="Calibri"/>
      <family val="2"/>
      <scheme val="minor"/>
    </font>
  </fonts>
  <fills count="3">
    <fill>
      <patternFill patternType="none"/>
    </fill>
    <fill>
      <patternFill patternType="gray125"/>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35">
    <xf numFmtId="0" fontId="0" fillId="0" borderId="0" xfId="0"/>
    <xf numFmtId="0" fontId="0" fillId="0" borderId="0" xfId="0" applyAlignment="1"/>
    <xf numFmtId="0" fontId="1" fillId="0" borderId="0" xfId="0" applyFont="1"/>
    <xf numFmtId="0" fontId="0" fillId="0" borderId="2" xfId="0" applyBorder="1"/>
    <xf numFmtId="0" fontId="1" fillId="2" borderId="1" xfId="0" applyFont="1" applyFill="1" applyBorder="1"/>
    <xf numFmtId="0" fontId="4" fillId="0" borderId="0" xfId="0" applyFont="1"/>
    <xf numFmtId="164" fontId="0" fillId="0" borderId="0" xfId="1" applyFont="1"/>
    <xf numFmtId="164" fontId="1" fillId="0" borderId="3" xfId="0" applyNumberFormat="1" applyFont="1" applyBorder="1"/>
    <xf numFmtId="16" fontId="0" fillId="0" borderId="0" xfId="0" applyNumberFormat="1"/>
    <xf numFmtId="0" fontId="6" fillId="0" borderId="0" xfId="0" applyFont="1"/>
    <xf numFmtId="0" fontId="7" fillId="0" borderId="0" xfId="0" applyFont="1"/>
    <xf numFmtId="0" fontId="8" fillId="2" borderId="1" xfId="0" applyFont="1" applyFill="1" applyBorder="1"/>
    <xf numFmtId="164" fontId="8" fillId="2" borderId="1" xfId="0" applyNumberFormat="1" applyFont="1" applyFill="1" applyBorder="1"/>
    <xf numFmtId="0" fontId="8" fillId="0" borderId="0" xfId="0" applyFont="1"/>
    <xf numFmtId="0" fontId="2" fillId="0" borderId="2" xfId="0" applyFont="1" applyBorder="1"/>
    <xf numFmtId="0" fontId="9" fillId="0" borderId="2" xfId="0" applyFont="1" applyBorder="1"/>
    <xf numFmtId="165" fontId="0" fillId="0" borderId="0" xfId="1" applyNumberFormat="1" applyFont="1"/>
    <xf numFmtId="0" fontId="2" fillId="0" borderId="4" xfId="0" applyFont="1" applyBorder="1"/>
    <xf numFmtId="0" fontId="1" fillId="0" borderId="0" xfId="0" applyFont="1" applyFill="1" applyBorder="1"/>
    <xf numFmtId="0" fontId="2" fillId="0" borderId="0" xfId="0" applyFont="1" applyAlignment="1">
      <alignment vertical="top"/>
    </xf>
    <xf numFmtId="0" fontId="11" fillId="2" borderId="0" xfId="0" applyFont="1" applyFill="1"/>
    <xf numFmtId="0" fontId="8" fillId="2" borderId="0" xfId="0" applyFont="1" applyFill="1"/>
    <xf numFmtId="0" fontId="0" fillId="2" borderId="0" xfId="0" applyFill="1"/>
    <xf numFmtId="0" fontId="1" fillId="2" borderId="0" xfId="0" applyFont="1" applyFill="1"/>
    <xf numFmtId="165" fontId="1" fillId="2" borderId="1" xfId="1" applyNumberFormat="1" applyFont="1" applyFill="1" applyBorder="1"/>
    <xf numFmtId="0" fontId="2" fillId="2" borderId="0" xfId="0" applyFont="1" applyFill="1"/>
    <xf numFmtId="0" fontId="1" fillId="2" borderId="0" xfId="0" applyFont="1" applyFill="1" applyBorder="1"/>
    <xf numFmtId="164" fontId="8" fillId="0" borderId="0" xfId="0" applyNumberFormat="1" applyFont="1" applyBorder="1"/>
    <xf numFmtId="0" fontId="10" fillId="2" borderId="0" xfId="0" applyFont="1" applyFill="1"/>
    <xf numFmtId="164" fontId="8" fillId="2" borderId="3" xfId="0" applyNumberFormat="1" applyFont="1" applyFill="1" applyBorder="1"/>
    <xf numFmtId="0" fontId="8" fillId="0" borderId="0" xfId="0" applyFont="1" applyFill="1" applyBorder="1"/>
    <xf numFmtId="0" fontId="11" fillId="0" borderId="0" xfId="0" applyFont="1" applyFill="1" applyBorder="1"/>
    <xf numFmtId="0" fontId="0" fillId="0" borderId="0" xfId="0" applyFill="1" applyBorder="1"/>
    <xf numFmtId="0" fontId="0" fillId="0" borderId="0" xfId="0" applyAlignment="1">
      <alignment horizontal="left" vertical="top" wrapText="1"/>
    </xf>
    <xf numFmtId="0" fontId="1" fillId="0" borderId="0"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7</xdr:col>
      <xdr:colOff>170700</xdr:colOff>
      <xdr:row>37</xdr:row>
      <xdr:rowOff>56809</xdr:rowOff>
    </xdr:to>
    <xdr:pic>
      <xdr:nvPicPr>
        <xdr:cNvPr id="2" name="Bilde 1">
          <a:extLst>
            <a:ext uri="{FF2B5EF4-FFF2-40B4-BE49-F238E27FC236}">
              <a16:creationId xmlns:a16="http://schemas.microsoft.com/office/drawing/2014/main" id="{F7ADE54E-89FB-4E90-8BBF-AEC09BF72303}"/>
            </a:ext>
          </a:extLst>
        </xdr:cNvPr>
        <xdr:cNvPicPr>
          <a:picLocks noChangeAspect="1"/>
        </xdr:cNvPicPr>
      </xdr:nvPicPr>
      <xdr:blipFill>
        <a:blip xmlns:r="http://schemas.openxmlformats.org/officeDocument/2006/relationships" r:embed="rId1"/>
        <a:stretch>
          <a:fillRect/>
        </a:stretch>
      </xdr:blipFill>
      <xdr:spPr>
        <a:xfrm>
          <a:off x="0" y="4667250"/>
          <a:ext cx="6000000" cy="272380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workbookViewId="0"/>
  </sheetViews>
  <sheetFormatPr baseColWidth="10" defaultRowHeight="14.4" x14ac:dyDescent="0.3"/>
  <cols>
    <col min="1" max="1" width="27.33203125" customWidth="1"/>
    <col min="2" max="2" width="20.5546875" customWidth="1"/>
    <col min="3" max="3" width="14.5546875" customWidth="1"/>
    <col min="4" max="4" width="7.6640625" customWidth="1"/>
    <col min="5" max="5" width="21.44140625" customWidth="1"/>
    <col min="6" max="6" width="20.44140625" customWidth="1"/>
    <col min="7" max="7" width="6.6640625" customWidth="1"/>
  </cols>
  <sheetData>
    <row r="1" spans="1:6" ht="21" x14ac:dyDescent="0.4">
      <c r="A1" s="13" t="s">
        <v>48</v>
      </c>
    </row>
    <row r="3" spans="1:6" ht="18" x14ac:dyDescent="0.35">
      <c r="A3" s="14" t="s">
        <v>0</v>
      </c>
      <c r="B3" s="15"/>
      <c r="C3" s="3"/>
      <c r="D3" s="3"/>
    </row>
    <row r="4" spans="1:6" ht="18" x14ac:dyDescent="0.35">
      <c r="A4" s="17" t="s">
        <v>31</v>
      </c>
      <c r="B4" s="15"/>
      <c r="C4" s="3"/>
      <c r="D4" s="3"/>
    </row>
    <row r="7" spans="1:6" ht="21" x14ac:dyDescent="0.4">
      <c r="A7" s="11" t="s">
        <v>19</v>
      </c>
      <c r="B7" s="12">
        <f>+Turbuss!E18/1000</f>
        <v>0</v>
      </c>
      <c r="C7" s="4" t="s">
        <v>47</v>
      </c>
      <c r="E7" s="30"/>
      <c r="F7" s="31"/>
    </row>
    <row r="8" spans="1:6" ht="21" x14ac:dyDescent="0.4">
      <c r="A8" s="11" t="s">
        <v>21</v>
      </c>
      <c r="B8" s="12">
        <f>+Rutebuss!E18/1000</f>
        <v>0</v>
      </c>
      <c r="C8" s="4" t="s">
        <v>47</v>
      </c>
      <c r="E8" s="30"/>
      <c r="F8" s="32"/>
    </row>
    <row r="9" spans="1:6" ht="21" x14ac:dyDescent="0.4">
      <c r="A9" s="11" t="s">
        <v>40</v>
      </c>
      <c r="B9" s="12">
        <f>+Tog!E18+Tog!K18/1000</f>
        <v>0</v>
      </c>
      <c r="C9" s="4" t="s">
        <v>47</v>
      </c>
      <c r="E9" s="30"/>
      <c r="F9" s="32"/>
    </row>
    <row r="10" spans="1:6" ht="21" x14ac:dyDescent="0.4">
      <c r="A10" s="11" t="s">
        <v>36</v>
      </c>
      <c r="B10" s="12">
        <f>+Båt!E29/1000</f>
        <v>0</v>
      </c>
      <c r="C10" s="4" t="s">
        <v>47</v>
      </c>
    </row>
    <row r="11" spans="1:6" ht="21" x14ac:dyDescent="0.4">
      <c r="A11" s="11" t="s">
        <v>1</v>
      </c>
      <c r="B11" s="12">
        <f>+Båt!E15/1000</f>
        <v>0</v>
      </c>
      <c r="C11" s="4" t="s">
        <v>47</v>
      </c>
    </row>
    <row r="12" spans="1:6" ht="21" x14ac:dyDescent="0.4">
      <c r="A12" s="11" t="s">
        <v>44</v>
      </c>
      <c r="B12" s="12">
        <f>+Fly!E8/1000</f>
        <v>0</v>
      </c>
      <c r="C12" s="4" t="s">
        <v>47</v>
      </c>
    </row>
    <row r="13" spans="1:6" ht="21" x14ac:dyDescent="0.4">
      <c r="A13" s="11" t="s">
        <v>22</v>
      </c>
      <c r="B13" s="12">
        <f>+Fly!E18/1000</f>
        <v>0</v>
      </c>
      <c r="C13" s="4" t="s">
        <v>47</v>
      </c>
    </row>
    <row r="14" spans="1:6" ht="18" x14ac:dyDescent="0.35">
      <c r="A14" s="22"/>
      <c r="B14" s="22"/>
      <c r="C14" s="28"/>
    </row>
    <row r="15" spans="1:6" ht="21.6" thickBot="1" x14ac:dyDescent="0.45">
      <c r="A15" s="21" t="s">
        <v>25</v>
      </c>
      <c r="B15" s="29">
        <f>SUM(B7:B14)</f>
        <v>0</v>
      </c>
      <c r="C15" s="26" t="s">
        <v>47</v>
      </c>
    </row>
    <row r="16" spans="1:6" ht="21.6" thickTop="1" x14ac:dyDescent="0.4">
      <c r="A16" s="13"/>
      <c r="B16" s="27"/>
      <c r="C16" s="18"/>
    </row>
    <row r="17" spans="1:17" ht="138" customHeight="1" x14ac:dyDescent="0.3">
      <c r="A17" s="19" t="s">
        <v>8</v>
      </c>
      <c r="B17" s="33" t="s">
        <v>46</v>
      </c>
      <c r="C17" s="33"/>
      <c r="D17" s="33"/>
      <c r="E17" s="33"/>
      <c r="F17" s="33"/>
      <c r="G17" s="33"/>
      <c r="H17" s="1"/>
      <c r="I17" s="1"/>
      <c r="J17" s="1"/>
      <c r="K17" s="1"/>
      <c r="L17" s="1"/>
      <c r="M17" s="1"/>
      <c r="N17" s="1"/>
      <c r="O17" s="1"/>
      <c r="P17" s="1"/>
      <c r="Q17" s="1"/>
    </row>
    <row r="34" spans="2:7" x14ac:dyDescent="0.3">
      <c r="B34" s="5"/>
      <c r="C34" s="5"/>
      <c r="D34" s="5"/>
      <c r="E34" s="5"/>
      <c r="F34" s="5"/>
      <c r="G34" s="5"/>
    </row>
  </sheetData>
  <mergeCells count="1">
    <mergeCell ref="B17:G17"/>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zoomScaleNormal="100" workbookViewId="0">
      <selection activeCell="I14" sqref="I14"/>
    </sheetView>
  </sheetViews>
  <sheetFormatPr baseColWidth="10" defaultRowHeight="14.4" x14ac:dyDescent="0.3"/>
  <sheetData>
    <row r="1" spans="1:5" ht="21" x14ac:dyDescent="0.4">
      <c r="A1" s="20" t="s">
        <v>19</v>
      </c>
      <c r="C1" t="s">
        <v>13</v>
      </c>
      <c r="D1" t="s">
        <v>11</v>
      </c>
    </row>
    <row r="2" spans="1:5" x14ac:dyDescent="0.3">
      <c r="A2" s="3" t="s">
        <v>15</v>
      </c>
      <c r="B2" s="3" t="s">
        <v>20</v>
      </c>
      <c r="C2" s="3" t="s">
        <v>14</v>
      </c>
      <c r="D2" s="3" t="s">
        <v>12</v>
      </c>
      <c r="E2" s="3" t="s">
        <v>16</v>
      </c>
    </row>
    <row r="3" spans="1:5" x14ac:dyDescent="0.3">
      <c r="A3" s="8"/>
      <c r="E3" s="6">
        <f>+C3*D3*Kilder!$B$2</f>
        <v>0</v>
      </c>
    </row>
    <row r="4" spans="1:5" x14ac:dyDescent="0.3">
      <c r="E4" s="6">
        <f>+C4*D4*Kilder!$B$2</f>
        <v>0</v>
      </c>
    </row>
    <row r="5" spans="1:5" x14ac:dyDescent="0.3">
      <c r="E5" s="6">
        <f>+C5*D5*Kilder!$B$2</f>
        <v>0</v>
      </c>
    </row>
    <row r="6" spans="1:5" x14ac:dyDescent="0.3">
      <c r="E6" s="6">
        <f>+C6*D6*Kilder!$B$2</f>
        <v>0</v>
      </c>
    </row>
    <row r="7" spans="1:5" x14ac:dyDescent="0.3">
      <c r="E7" s="6">
        <f>+C7*D7*Kilder!$B$2</f>
        <v>0</v>
      </c>
    </row>
    <row r="8" spans="1:5" x14ac:dyDescent="0.3">
      <c r="E8" s="6">
        <f>+C8*D8*Kilder!$B$2</f>
        <v>0</v>
      </c>
    </row>
    <row r="9" spans="1:5" x14ac:dyDescent="0.3">
      <c r="E9" s="6">
        <f>+C9*D9*Kilder!$B$2</f>
        <v>0</v>
      </c>
    </row>
    <row r="10" spans="1:5" x14ac:dyDescent="0.3">
      <c r="E10" s="6">
        <f>+C10*D10*Kilder!$B$2</f>
        <v>0</v>
      </c>
    </row>
    <row r="11" spans="1:5" x14ac:dyDescent="0.3">
      <c r="E11" s="6">
        <f>+C11*D11*Kilder!$B$2</f>
        <v>0</v>
      </c>
    </row>
    <row r="12" spans="1:5" x14ac:dyDescent="0.3">
      <c r="E12" s="6">
        <f>+C12*D12*Kilder!$B$2</f>
        <v>0</v>
      </c>
    </row>
    <row r="13" spans="1:5" x14ac:dyDescent="0.3">
      <c r="E13" s="6">
        <f>+C13*D13*Kilder!$B$2</f>
        <v>0</v>
      </c>
    </row>
    <row r="14" spans="1:5" x14ac:dyDescent="0.3">
      <c r="E14" s="6">
        <f>+C14*D14*Kilder!$B$2</f>
        <v>0</v>
      </c>
    </row>
    <row r="15" spans="1:5" x14ac:dyDescent="0.3">
      <c r="E15" s="6">
        <f>+C15*D15*Kilder!$B$2</f>
        <v>0</v>
      </c>
    </row>
    <row r="16" spans="1:5" x14ac:dyDescent="0.3">
      <c r="E16" s="6">
        <f>+C16*D16*Kilder!$B$2</f>
        <v>0</v>
      </c>
    </row>
    <row r="17" spans="1:5" x14ac:dyDescent="0.3">
      <c r="E17" s="6">
        <f>+C17*D17*Kilder!$B$2</f>
        <v>0</v>
      </c>
    </row>
    <row r="18" spans="1:5" s="2" customFormat="1" ht="15" thickBot="1" x14ac:dyDescent="0.35">
      <c r="A18" s="2" t="s">
        <v>18</v>
      </c>
      <c r="E18" s="7">
        <f>SUM(E3:E17)</f>
        <v>0</v>
      </c>
    </row>
    <row r="19" spans="1:5" ht="15" thickTop="1" x14ac:dyDescent="0.3">
      <c r="A19" s="10"/>
    </row>
    <row r="20" spans="1:5" x14ac:dyDescent="0.3">
      <c r="A20" s="9" t="s">
        <v>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election activeCell="D3" sqref="D3"/>
    </sheetView>
  </sheetViews>
  <sheetFormatPr baseColWidth="10" defaultRowHeight="14.4" x14ac:dyDescent="0.3"/>
  <cols>
    <col min="1" max="1" width="12.5546875" customWidth="1"/>
  </cols>
  <sheetData>
    <row r="1" spans="1:5" ht="21" x14ac:dyDescent="0.4">
      <c r="A1" s="21" t="s">
        <v>21</v>
      </c>
      <c r="C1" t="s">
        <v>13</v>
      </c>
      <c r="D1" t="s">
        <v>11</v>
      </c>
    </row>
    <row r="2" spans="1:5" x14ac:dyDescent="0.3">
      <c r="A2" s="3" t="s">
        <v>15</v>
      </c>
      <c r="B2" s="3" t="s">
        <v>20</v>
      </c>
      <c r="C2" s="3" t="s">
        <v>14</v>
      </c>
      <c r="D2" s="3" t="s">
        <v>12</v>
      </c>
      <c r="E2" s="3" t="s">
        <v>16</v>
      </c>
    </row>
    <row r="3" spans="1:5" x14ac:dyDescent="0.3">
      <c r="A3" s="8"/>
      <c r="E3" s="6">
        <f>+C3*D3*Kilder!$B$3</f>
        <v>0</v>
      </c>
    </row>
    <row r="4" spans="1:5" x14ac:dyDescent="0.3">
      <c r="E4" s="6">
        <f>+C4*D4*Kilder!$B$3</f>
        <v>0</v>
      </c>
    </row>
    <row r="5" spans="1:5" x14ac:dyDescent="0.3">
      <c r="E5" s="6">
        <f>+C5*D5*Kilder!$B$3</f>
        <v>0</v>
      </c>
    </row>
    <row r="6" spans="1:5" x14ac:dyDescent="0.3">
      <c r="E6" s="6">
        <f>+C6*D6*Kilder!$B$3</f>
        <v>0</v>
      </c>
    </row>
    <row r="7" spans="1:5" x14ac:dyDescent="0.3">
      <c r="E7" s="6">
        <f>+C7*D7*Kilder!$B$3</f>
        <v>0</v>
      </c>
    </row>
    <row r="8" spans="1:5" x14ac:dyDescent="0.3">
      <c r="E8" s="6">
        <f>+C8*D8*Kilder!$B$3</f>
        <v>0</v>
      </c>
    </row>
    <row r="9" spans="1:5" x14ac:dyDescent="0.3">
      <c r="E9" s="6">
        <f>+C9*D9*Kilder!$B$3</f>
        <v>0</v>
      </c>
    </row>
    <row r="10" spans="1:5" x14ac:dyDescent="0.3">
      <c r="E10" s="6">
        <f>+C10*D10*Kilder!$B$3</f>
        <v>0</v>
      </c>
    </row>
    <row r="11" spans="1:5" x14ac:dyDescent="0.3">
      <c r="E11" s="6">
        <f>+C11*D11*Kilder!$B$3</f>
        <v>0</v>
      </c>
    </row>
    <row r="12" spans="1:5" x14ac:dyDescent="0.3">
      <c r="E12" s="6">
        <f>+C12*D12*Kilder!$B$3</f>
        <v>0</v>
      </c>
    </row>
    <row r="13" spans="1:5" x14ac:dyDescent="0.3">
      <c r="E13" s="6">
        <f>+C13*D13*Kilder!$B$3</f>
        <v>0</v>
      </c>
    </row>
    <row r="14" spans="1:5" x14ac:dyDescent="0.3">
      <c r="E14" s="6">
        <f>+C14*D14*Kilder!$B$3</f>
        <v>0</v>
      </c>
    </row>
    <row r="15" spans="1:5" x14ac:dyDescent="0.3">
      <c r="E15" s="6">
        <f>+C15*D15*Kilder!$B$3</f>
        <v>0</v>
      </c>
    </row>
    <row r="16" spans="1:5" x14ac:dyDescent="0.3">
      <c r="E16" s="6">
        <f>+C16*D16*Kilder!$B$3</f>
        <v>0</v>
      </c>
    </row>
    <row r="17" spans="1:5" x14ac:dyDescent="0.3">
      <c r="E17" s="6">
        <f>+C17*D17*Kilder!$B$3</f>
        <v>0</v>
      </c>
    </row>
    <row r="18" spans="1:5" s="2" customFormat="1" ht="15" thickBot="1" x14ac:dyDescent="0.35">
      <c r="A18" s="2" t="s">
        <v>18</v>
      </c>
      <c r="E18" s="7">
        <f>SUM(E3:E17)</f>
        <v>0</v>
      </c>
    </row>
    <row r="19" spans="1:5" ht="15" thickTop="1" x14ac:dyDescent="0.3"/>
    <row r="20" spans="1:5" x14ac:dyDescent="0.3">
      <c r="A20" t="s">
        <v>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
  <sheetViews>
    <sheetView zoomScaleNormal="100" workbookViewId="0">
      <selection activeCell="J3" sqref="J3"/>
    </sheetView>
  </sheetViews>
  <sheetFormatPr baseColWidth="10" defaultRowHeight="14.4" x14ac:dyDescent="0.3"/>
  <cols>
    <col min="1" max="1" width="13.88671875" customWidth="1"/>
    <col min="7" max="7" width="16.44140625" customWidth="1"/>
  </cols>
  <sheetData>
    <row r="1" spans="1:11" ht="21" x14ac:dyDescent="0.4">
      <c r="A1" s="21" t="s">
        <v>26</v>
      </c>
      <c r="C1" t="s">
        <v>13</v>
      </c>
      <c r="D1" t="s">
        <v>11</v>
      </c>
      <c r="G1" s="21" t="s">
        <v>27</v>
      </c>
      <c r="I1" t="s">
        <v>13</v>
      </c>
      <c r="J1" t="s">
        <v>11</v>
      </c>
    </row>
    <row r="2" spans="1:11" x14ac:dyDescent="0.3">
      <c r="A2" s="3" t="s">
        <v>15</v>
      </c>
      <c r="B2" s="3" t="s">
        <v>20</v>
      </c>
      <c r="C2" s="3" t="s">
        <v>14</v>
      </c>
      <c r="D2" s="3" t="s">
        <v>12</v>
      </c>
      <c r="E2" s="3" t="s">
        <v>16</v>
      </c>
      <c r="G2" s="3" t="s">
        <v>15</v>
      </c>
      <c r="H2" s="3" t="s">
        <v>20</v>
      </c>
      <c r="I2" s="3" t="s">
        <v>14</v>
      </c>
      <c r="J2" s="3" t="s">
        <v>12</v>
      </c>
      <c r="K2" s="3" t="s">
        <v>16</v>
      </c>
    </row>
    <row r="3" spans="1:11" x14ac:dyDescent="0.3">
      <c r="A3" s="8"/>
      <c r="E3" s="6">
        <f>+C3*D3*Kilder!$B$5</f>
        <v>0</v>
      </c>
      <c r="G3" s="8"/>
      <c r="K3" s="6">
        <f>+I3*J3*Kilder!$B$4</f>
        <v>0</v>
      </c>
    </row>
    <row r="4" spans="1:11" x14ac:dyDescent="0.3">
      <c r="A4" s="8"/>
      <c r="E4" s="6">
        <f>+C4*D4*Kilder!$B$5</f>
        <v>0</v>
      </c>
      <c r="G4" s="8"/>
      <c r="K4" s="6">
        <f>+I4*J4*Kilder!$B$4</f>
        <v>0</v>
      </c>
    </row>
    <row r="5" spans="1:11" x14ac:dyDescent="0.3">
      <c r="E5" s="6">
        <f>+C5*D5*Kilder!$B$5</f>
        <v>0</v>
      </c>
      <c r="K5" s="6">
        <f>+I5*J5*Kilder!$B$4</f>
        <v>0</v>
      </c>
    </row>
    <row r="6" spans="1:11" x14ac:dyDescent="0.3">
      <c r="E6" s="6">
        <f>+C6*D6*Kilder!$B$5</f>
        <v>0</v>
      </c>
      <c r="K6" s="6">
        <f>+I6*J6*Kilder!$B$4</f>
        <v>0</v>
      </c>
    </row>
    <row r="7" spans="1:11" x14ac:dyDescent="0.3">
      <c r="E7" s="6">
        <f>+C7*D7*Kilder!$B$5</f>
        <v>0</v>
      </c>
      <c r="K7" s="6">
        <f>+I7*J7*Kilder!$B$4</f>
        <v>0</v>
      </c>
    </row>
    <row r="8" spans="1:11" x14ac:dyDescent="0.3">
      <c r="E8" s="6">
        <f>+C8*D8*Kilder!$B$5</f>
        <v>0</v>
      </c>
      <c r="K8" s="6">
        <f>+I8*J8*Kilder!$B$4</f>
        <v>0</v>
      </c>
    </row>
    <row r="9" spans="1:11" x14ac:dyDescent="0.3">
      <c r="E9" s="6">
        <f>+C9*D9*Kilder!$B$5</f>
        <v>0</v>
      </c>
      <c r="K9" s="6">
        <f>+I9*J9*Kilder!$B$4</f>
        <v>0</v>
      </c>
    </row>
    <row r="10" spans="1:11" x14ac:dyDescent="0.3">
      <c r="E10" s="6">
        <f>+C10*D10*Kilder!$B$5</f>
        <v>0</v>
      </c>
      <c r="K10" s="6">
        <f>+I10*J10*Kilder!$B$4</f>
        <v>0</v>
      </c>
    </row>
    <row r="11" spans="1:11" x14ac:dyDescent="0.3">
      <c r="E11" s="6">
        <f>+C11*D11*Kilder!$B$5</f>
        <v>0</v>
      </c>
      <c r="K11" s="6">
        <f>+I11*J11*Kilder!$B$4</f>
        <v>0</v>
      </c>
    </row>
    <row r="12" spans="1:11" x14ac:dyDescent="0.3">
      <c r="E12" s="6">
        <f>+C12*D12*Kilder!$B$5</f>
        <v>0</v>
      </c>
      <c r="K12" s="6">
        <f>+I12*J12*Kilder!$B$4</f>
        <v>0</v>
      </c>
    </row>
    <row r="13" spans="1:11" x14ac:dyDescent="0.3">
      <c r="E13" s="6">
        <f>+C13*D13*Kilder!$B$5</f>
        <v>0</v>
      </c>
      <c r="K13" s="6">
        <f>+I13*J13*Kilder!$B$4</f>
        <v>0</v>
      </c>
    </row>
    <row r="14" spans="1:11" x14ac:dyDescent="0.3">
      <c r="E14" s="6">
        <f>+C14*D14*Kilder!$B$5</f>
        <v>0</v>
      </c>
      <c r="K14" s="6">
        <f>+I14*J14*Kilder!$B$4</f>
        <v>0</v>
      </c>
    </row>
    <row r="15" spans="1:11" x14ac:dyDescent="0.3">
      <c r="E15" s="6">
        <f>+C15*D15*Kilder!$B$5</f>
        <v>0</v>
      </c>
      <c r="K15" s="6">
        <f>+I15*J15*Kilder!$B$4</f>
        <v>0</v>
      </c>
    </row>
    <row r="16" spans="1:11" x14ac:dyDescent="0.3">
      <c r="E16" s="6">
        <f>+C16*D16*Kilder!$B$5</f>
        <v>0</v>
      </c>
      <c r="K16" s="6">
        <f>+I16*J16*Kilder!$B$4</f>
        <v>0</v>
      </c>
    </row>
    <row r="17" spans="1:11" x14ac:dyDescent="0.3">
      <c r="E17" s="6">
        <f>+C17*D17*Kilder!$B$5</f>
        <v>0</v>
      </c>
      <c r="K17" s="6">
        <f>+I17*J17*Kilder!$B$4</f>
        <v>0</v>
      </c>
    </row>
    <row r="18" spans="1:11" s="2" customFormat="1" ht="15" thickBot="1" x14ac:dyDescent="0.35">
      <c r="A18" s="2" t="s">
        <v>18</v>
      </c>
      <c r="E18" s="7">
        <f>SUM(E3:E17)</f>
        <v>0</v>
      </c>
      <c r="G18" s="2" t="s">
        <v>18</v>
      </c>
      <c r="K18" s="7">
        <f>SUM(K3:K17)</f>
        <v>0</v>
      </c>
    </row>
    <row r="19" spans="1:11" ht="15" thickTop="1" x14ac:dyDescent="0.3"/>
    <row r="20" spans="1:11" x14ac:dyDescent="0.3">
      <c r="A20" t="s">
        <v>32</v>
      </c>
    </row>
    <row r="21" spans="1:11" x14ac:dyDescent="0.3">
      <c r="A21" t="s">
        <v>41</v>
      </c>
    </row>
    <row r="23" spans="1:11" x14ac:dyDescent="0.3">
      <c r="A23" s="2" t="s">
        <v>9</v>
      </c>
    </row>
    <row r="39" spans="1:1" x14ac:dyDescent="0.3">
      <c r="A39" t="s">
        <v>33</v>
      </c>
    </row>
    <row r="40" spans="1:1" x14ac:dyDescent="0.3">
      <c r="A40" s="5"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zoomScaleNormal="100" workbookViewId="0">
      <selection activeCell="D20" sqref="D20"/>
    </sheetView>
  </sheetViews>
  <sheetFormatPr baseColWidth="10" defaultRowHeight="14.4" x14ac:dyDescent="0.3"/>
  <cols>
    <col min="1" max="1" width="12.5546875" customWidth="1"/>
  </cols>
  <sheetData>
    <row r="1" spans="1:5" ht="21" x14ac:dyDescent="0.4">
      <c r="A1" s="21" t="s">
        <v>1</v>
      </c>
      <c r="C1" t="s">
        <v>13</v>
      </c>
      <c r="D1" t="s">
        <v>11</v>
      </c>
    </row>
    <row r="2" spans="1:5" x14ac:dyDescent="0.3">
      <c r="A2" s="3" t="s">
        <v>15</v>
      </c>
      <c r="B2" s="3" t="s">
        <v>20</v>
      </c>
      <c r="C2" s="3" t="s">
        <v>14</v>
      </c>
      <c r="D2" s="3" t="s">
        <v>12</v>
      </c>
      <c r="E2" s="3" t="s">
        <v>16</v>
      </c>
    </row>
    <row r="3" spans="1:5" x14ac:dyDescent="0.3">
      <c r="A3" s="8"/>
      <c r="E3" s="6">
        <f>+C3*D3*Kilder!$B$7</f>
        <v>0</v>
      </c>
    </row>
    <row r="4" spans="1:5" x14ac:dyDescent="0.3">
      <c r="E4" s="6">
        <f>+C4*D4*Kilder!$B$7</f>
        <v>0</v>
      </c>
    </row>
    <row r="5" spans="1:5" x14ac:dyDescent="0.3">
      <c r="E5" s="6">
        <f>+C5*D5*Kilder!$B$7</f>
        <v>0</v>
      </c>
    </row>
    <row r="6" spans="1:5" x14ac:dyDescent="0.3">
      <c r="E6" s="6">
        <f>+C6*D6*Kilder!$B$7</f>
        <v>0</v>
      </c>
    </row>
    <row r="7" spans="1:5" x14ac:dyDescent="0.3">
      <c r="E7" s="6">
        <f>+C7*D7*Kilder!$B$7</f>
        <v>0</v>
      </c>
    </row>
    <row r="8" spans="1:5" x14ac:dyDescent="0.3">
      <c r="E8" s="6">
        <f>+C8*D8*Kilder!$B$7</f>
        <v>0</v>
      </c>
    </row>
    <row r="9" spans="1:5" x14ac:dyDescent="0.3">
      <c r="E9" s="6">
        <f>+C9*D9*Kilder!$B$7</f>
        <v>0</v>
      </c>
    </row>
    <row r="10" spans="1:5" x14ac:dyDescent="0.3">
      <c r="E10" s="6">
        <f>+C10*D10*Kilder!$B$7</f>
        <v>0</v>
      </c>
    </row>
    <row r="11" spans="1:5" x14ac:dyDescent="0.3">
      <c r="E11" s="6">
        <f>+C11*D11*Kilder!$B$7</f>
        <v>0</v>
      </c>
    </row>
    <row r="12" spans="1:5" x14ac:dyDescent="0.3">
      <c r="E12" s="6">
        <f>+C12*D12*Kilder!$B$7</f>
        <v>0</v>
      </c>
    </row>
    <row r="13" spans="1:5" x14ac:dyDescent="0.3">
      <c r="E13" s="6">
        <f>+C13*D13*Kilder!$B$7</f>
        <v>0</v>
      </c>
    </row>
    <row r="14" spans="1:5" x14ac:dyDescent="0.3">
      <c r="E14" s="6">
        <f>+C14*D14*Kilder!$B$7</f>
        <v>0</v>
      </c>
    </row>
    <row r="15" spans="1:5" s="2" customFormat="1" ht="15" thickBot="1" x14ac:dyDescent="0.35">
      <c r="A15" s="2" t="s">
        <v>18</v>
      </c>
      <c r="E15" s="7">
        <f>SUM(E3:E14)</f>
        <v>0</v>
      </c>
    </row>
    <row r="16" spans="1:5" ht="15" thickTop="1" x14ac:dyDescent="0.3">
      <c r="A16" t="s">
        <v>29</v>
      </c>
    </row>
    <row r="18" spans="1:5" ht="21" x14ac:dyDescent="0.4">
      <c r="A18" s="21" t="s">
        <v>42</v>
      </c>
      <c r="B18" s="23"/>
      <c r="C18" t="s">
        <v>13</v>
      </c>
      <c r="D18" t="s">
        <v>11</v>
      </c>
    </row>
    <row r="19" spans="1:5" x14ac:dyDescent="0.3">
      <c r="A19" s="3" t="s">
        <v>15</v>
      </c>
      <c r="B19" s="3" t="s">
        <v>20</v>
      </c>
      <c r="C19" s="3" t="s">
        <v>14</v>
      </c>
      <c r="D19" s="3" t="s">
        <v>12</v>
      </c>
      <c r="E19" s="3" t="s">
        <v>16</v>
      </c>
    </row>
    <row r="20" spans="1:5" x14ac:dyDescent="0.3">
      <c r="A20" s="8"/>
      <c r="E20" s="6">
        <f>+C20*D20*Kilder!$B$6</f>
        <v>0</v>
      </c>
    </row>
    <row r="21" spans="1:5" x14ac:dyDescent="0.3">
      <c r="E21" s="6">
        <f>+C21*D21*Kilder!$B$6</f>
        <v>0</v>
      </c>
    </row>
    <row r="22" spans="1:5" x14ac:dyDescent="0.3">
      <c r="E22" s="6">
        <f>+C22*D22*Kilder!$B$6</f>
        <v>0</v>
      </c>
    </row>
    <row r="23" spans="1:5" x14ac:dyDescent="0.3">
      <c r="E23" s="6">
        <f>+C23*D23*Kilder!$B$6</f>
        <v>0</v>
      </c>
    </row>
    <row r="24" spans="1:5" x14ac:dyDescent="0.3">
      <c r="E24" s="6">
        <f>+C24*D24*Kilder!$B$6</f>
        <v>0</v>
      </c>
    </row>
    <row r="25" spans="1:5" x14ac:dyDescent="0.3">
      <c r="E25" s="6">
        <f>+C25*D25*Kilder!$B$6</f>
        <v>0</v>
      </c>
    </row>
    <row r="26" spans="1:5" x14ac:dyDescent="0.3">
      <c r="E26" s="6">
        <f>+C26*D26*Kilder!$B$6</f>
        <v>0</v>
      </c>
    </row>
    <row r="27" spans="1:5" x14ac:dyDescent="0.3">
      <c r="E27" s="6">
        <f>+C27*D27*Kilder!$B$6</f>
        <v>0</v>
      </c>
    </row>
    <row r="28" spans="1:5" x14ac:dyDescent="0.3">
      <c r="E28" s="6">
        <f>+C28*D28*Kilder!$B$6</f>
        <v>0</v>
      </c>
    </row>
    <row r="29" spans="1:5" ht="15" thickBot="1" x14ac:dyDescent="0.35">
      <c r="A29" s="2" t="s">
        <v>18</v>
      </c>
      <c r="B29" s="2"/>
      <c r="C29" s="2"/>
      <c r="D29" s="2"/>
      <c r="E29" s="7">
        <f>SUM(E20:E28)</f>
        <v>0</v>
      </c>
    </row>
    <row r="30" spans="1:5" ht="15" thickTop="1" x14ac:dyDescent="0.3">
      <c r="A30" t="s">
        <v>34</v>
      </c>
    </row>
    <row r="31" spans="1:5" x14ac:dyDescent="0.3">
      <c r="A31" t="s">
        <v>35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
  <sheetViews>
    <sheetView zoomScaleNormal="100" workbookViewId="0">
      <selection activeCell="H6" sqref="H6"/>
    </sheetView>
  </sheetViews>
  <sheetFormatPr baseColWidth="10" defaultRowHeight="14.4" x14ac:dyDescent="0.3"/>
  <cols>
    <col min="1" max="1" width="14.44140625" customWidth="1"/>
  </cols>
  <sheetData>
    <row r="1" spans="1:5" ht="21" x14ac:dyDescent="0.4">
      <c r="A1" s="21" t="s">
        <v>44</v>
      </c>
      <c r="C1" t="s">
        <v>13</v>
      </c>
      <c r="D1" t="s">
        <v>11</v>
      </c>
    </row>
    <row r="2" spans="1:5" x14ac:dyDescent="0.3">
      <c r="A2" s="3" t="s">
        <v>15</v>
      </c>
      <c r="B2" s="3" t="s">
        <v>20</v>
      </c>
      <c r="C2" s="3" t="s">
        <v>14</v>
      </c>
      <c r="D2" s="3" t="s">
        <v>12</v>
      </c>
      <c r="E2" s="3" t="s">
        <v>16</v>
      </c>
    </row>
    <row r="3" spans="1:5" x14ac:dyDescent="0.3">
      <c r="A3" s="8"/>
      <c r="E3" s="6">
        <f>+C3*D3*Kilder!$B$8</f>
        <v>0</v>
      </c>
    </row>
    <row r="4" spans="1:5" x14ac:dyDescent="0.3">
      <c r="A4" s="8"/>
      <c r="E4" s="6">
        <f>+C4*D4*Kilder!$B$8</f>
        <v>0</v>
      </c>
    </row>
    <row r="5" spans="1:5" x14ac:dyDescent="0.3">
      <c r="A5" s="8"/>
      <c r="E5" s="6">
        <f>+C5*D5*Kilder!$B$8</f>
        <v>0</v>
      </c>
    </row>
    <row r="6" spans="1:5" x14ac:dyDescent="0.3">
      <c r="E6" s="6">
        <f>+C6*D6*Kilder!$B$8</f>
        <v>0</v>
      </c>
    </row>
    <row r="7" spans="1:5" x14ac:dyDescent="0.3">
      <c r="E7" s="6">
        <f>+C7*D7*Kilder!$B$8</f>
        <v>0</v>
      </c>
    </row>
    <row r="8" spans="1:5" s="2" customFormat="1" ht="15" thickBot="1" x14ac:dyDescent="0.35">
      <c r="A8" s="2" t="s">
        <v>18</v>
      </c>
      <c r="E8" s="7">
        <f>SUM(E3:E7)</f>
        <v>0</v>
      </c>
    </row>
    <row r="9" spans="1:5" ht="15" thickTop="1" x14ac:dyDescent="0.3">
      <c r="A9" t="s">
        <v>23</v>
      </c>
    </row>
    <row r="11" spans="1:5" ht="21" x14ac:dyDescent="0.4">
      <c r="A11" s="21" t="s">
        <v>45</v>
      </c>
      <c r="C11" t="s">
        <v>13</v>
      </c>
      <c r="D11" t="s">
        <v>11</v>
      </c>
    </row>
    <row r="12" spans="1:5" x14ac:dyDescent="0.3">
      <c r="A12" s="3" t="s">
        <v>15</v>
      </c>
      <c r="B12" s="3" t="s">
        <v>20</v>
      </c>
      <c r="C12" s="3" t="s">
        <v>14</v>
      </c>
      <c r="D12" s="3" t="s">
        <v>12</v>
      </c>
      <c r="E12" s="3" t="s">
        <v>16</v>
      </c>
    </row>
    <row r="13" spans="1:5" x14ac:dyDescent="0.3">
      <c r="A13" s="8"/>
      <c r="E13" s="6">
        <f>+C13*D13*Kilder!$B$9</f>
        <v>0</v>
      </c>
    </row>
    <row r="14" spans="1:5" x14ac:dyDescent="0.3">
      <c r="A14" s="8"/>
      <c r="E14" s="6">
        <f>+C14*D14*Kilder!$B$9</f>
        <v>0</v>
      </c>
    </row>
    <row r="15" spans="1:5" x14ac:dyDescent="0.3">
      <c r="A15" s="8"/>
      <c r="E15" s="6">
        <f>+C15*D15*Kilder!$B$9</f>
        <v>0</v>
      </c>
    </row>
    <row r="16" spans="1:5" x14ac:dyDescent="0.3">
      <c r="E16" s="6">
        <f>+C16*D16*Kilder!$B$9</f>
        <v>0</v>
      </c>
    </row>
    <row r="17" spans="1:5" x14ac:dyDescent="0.3">
      <c r="E17" s="6">
        <f>+C17*D17*Kilder!$B$9</f>
        <v>0</v>
      </c>
    </row>
    <row r="18" spans="1:5" ht="15" thickBot="1" x14ac:dyDescent="0.35">
      <c r="A18" s="2" t="s">
        <v>18</v>
      </c>
      <c r="B18" s="2"/>
      <c r="C18" s="2"/>
      <c r="D18" s="2"/>
      <c r="E18" s="7">
        <f>SUM(E13:E17)</f>
        <v>0</v>
      </c>
    </row>
    <row r="19" spans="1:5" ht="15" thickTop="1" x14ac:dyDescent="0.3">
      <c r="A19" t="s">
        <v>23</v>
      </c>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workbookViewId="0">
      <selection activeCell="E15" sqref="E15"/>
    </sheetView>
  </sheetViews>
  <sheetFormatPr baseColWidth="10" defaultRowHeight="14.4" x14ac:dyDescent="0.3"/>
  <cols>
    <col min="1" max="1" width="14.88671875" customWidth="1"/>
    <col min="2" max="2" width="8.33203125" style="16" customWidth="1"/>
    <col min="8" max="8" width="12.6640625" customWidth="1"/>
  </cols>
  <sheetData>
    <row r="1" spans="1:8" ht="18" x14ac:dyDescent="0.35">
      <c r="A1" s="25" t="s">
        <v>39</v>
      </c>
    </row>
    <row r="2" spans="1:8" x14ac:dyDescent="0.3">
      <c r="A2" s="4" t="s">
        <v>19</v>
      </c>
      <c r="B2" s="24">
        <v>1.67E-2</v>
      </c>
      <c r="C2" t="s">
        <v>5</v>
      </c>
    </row>
    <row r="3" spans="1:8" x14ac:dyDescent="0.3">
      <c r="A3" s="4" t="s">
        <v>21</v>
      </c>
      <c r="B3" s="24">
        <v>4.3200000000000002E-2</v>
      </c>
      <c r="C3" t="s">
        <v>4</v>
      </c>
    </row>
    <row r="4" spans="1:8" x14ac:dyDescent="0.3">
      <c r="A4" s="4" t="s">
        <v>38</v>
      </c>
      <c r="B4" s="24">
        <v>1.6E-2</v>
      </c>
      <c r="C4" t="s">
        <v>30</v>
      </c>
    </row>
    <row r="5" spans="1:8" x14ac:dyDescent="0.3">
      <c r="A5" s="4" t="s">
        <v>37</v>
      </c>
      <c r="B5" s="24">
        <v>8.6999999999999994E-2</v>
      </c>
      <c r="C5" t="s">
        <v>28</v>
      </c>
    </row>
    <row r="6" spans="1:8" x14ac:dyDescent="0.3">
      <c r="A6" s="4" t="s">
        <v>36</v>
      </c>
      <c r="B6" s="24">
        <v>0.19</v>
      </c>
      <c r="C6" t="s">
        <v>6</v>
      </c>
    </row>
    <row r="7" spans="1:8" x14ac:dyDescent="0.3">
      <c r="A7" s="4" t="s">
        <v>2</v>
      </c>
      <c r="B7" s="24">
        <v>0.35199999999999998</v>
      </c>
      <c r="C7" t="s">
        <v>7</v>
      </c>
    </row>
    <row r="8" spans="1:8" x14ac:dyDescent="0.3">
      <c r="A8" s="4" t="s">
        <v>44</v>
      </c>
      <c r="B8" s="24">
        <v>0.33400000000000002</v>
      </c>
      <c r="C8" t="s">
        <v>24</v>
      </c>
    </row>
    <row r="9" spans="1:8" x14ac:dyDescent="0.3">
      <c r="A9" s="4" t="s">
        <v>22</v>
      </c>
      <c r="B9" s="24">
        <v>0.214</v>
      </c>
      <c r="C9" t="s">
        <v>3</v>
      </c>
    </row>
    <row r="11" spans="1:8" ht="33" customHeight="1" x14ac:dyDescent="0.3">
      <c r="A11" s="34" t="s">
        <v>43</v>
      </c>
      <c r="B11" s="34"/>
      <c r="C11" s="34"/>
      <c r="D11" s="34"/>
      <c r="E11" s="34"/>
      <c r="F11" s="34"/>
      <c r="G11" s="34"/>
      <c r="H11" s="34"/>
    </row>
  </sheetData>
  <mergeCells count="1">
    <mergeCell ref="A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Sammendrag</vt:lpstr>
      <vt:lpstr>Turbuss</vt:lpstr>
      <vt:lpstr>Rutebuss</vt:lpstr>
      <vt:lpstr>Tog</vt:lpstr>
      <vt:lpstr>Båt</vt:lpstr>
      <vt:lpstr>Fly</vt:lpstr>
      <vt:lpstr>Kilder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Brita Phuthi</dc:creator>
  <cp:lastModifiedBy>Brita Phuthi</cp:lastModifiedBy>
  <dcterms:created xsi:type="dcterms:W3CDTF">2020-04-07T07:22:55Z</dcterms:created>
  <dcterms:modified xsi:type="dcterms:W3CDTF">2022-03-07T08:47:02Z</dcterms:modified>
</cp:coreProperties>
</file>